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130"/>
  <workbookPr/>
  <mc:AlternateContent xmlns:mc="http://schemas.openxmlformats.org/markup-compatibility/2006">
    <mc:Choice Requires="x15">
      <x15ac:absPath xmlns:x15ac="http://schemas.microsoft.com/office/spreadsheetml/2010/11/ac" url="Z:\_Investor Relations\Wybrane dane finansowe w PLN-EURO-USD\wybrane dane- www\roczne dane finansowe_Excel\"/>
    </mc:Choice>
  </mc:AlternateContent>
  <xr:revisionPtr revIDLastSave="0" documentId="13_ncr:1_{3C222088-240E-46F5-BEF9-0443C75B7210}" xr6:coauthVersionLast="47" xr6:coauthVersionMax="47" xr10:uidLastSave="{00000000-0000-0000-0000-000000000000}"/>
  <bookViews>
    <workbookView xWindow="-108" yWindow="-108" windowWidth="23256" windowHeight="12576" xr2:uid="{00000000-000D-0000-FFFF-FFFF00000000}"/>
  </bookViews>
  <sheets>
    <sheet name="ENGLISH" sheetId="4" r:id="rId1"/>
  </sheets>
  <definedNames>
    <definedName name="_xlnm.Print_Area" localSheetId="0">ENGLISH!$A$4:$S$119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B105" i="4" l="1"/>
  <c r="B106" i="4"/>
  <c r="B107" i="4"/>
  <c r="B108" i="4"/>
  <c r="B109" i="4"/>
  <c r="B110" i="4"/>
  <c r="B111" i="4"/>
  <c r="B112" i="4"/>
  <c r="B113" i="4"/>
  <c r="B114" i="4"/>
  <c r="B115" i="4"/>
  <c r="B116" i="4"/>
  <c r="B117" i="4"/>
  <c r="B119" i="4"/>
  <c r="B87" i="4"/>
  <c r="B88" i="4"/>
  <c r="B89" i="4"/>
  <c r="B90" i="4"/>
  <c r="B91" i="4"/>
  <c r="B92" i="4"/>
  <c r="B93" i="4"/>
  <c r="B94" i="4"/>
  <c r="B95" i="4"/>
  <c r="B96" i="4"/>
  <c r="B97" i="4"/>
  <c r="B98" i="4"/>
  <c r="B99" i="4"/>
  <c r="B101" i="4"/>
  <c r="B64" i="4"/>
  <c r="B65" i="4"/>
  <c r="B66" i="4"/>
  <c r="B67" i="4"/>
  <c r="B68" i="4"/>
  <c r="B69" i="4"/>
  <c r="B70" i="4"/>
  <c r="B71" i="4"/>
  <c r="B72" i="4"/>
  <c r="B73" i="4"/>
  <c r="B74" i="4"/>
  <c r="B75" i="4"/>
  <c r="B76" i="4"/>
  <c r="B78" i="4"/>
  <c r="B46" i="4"/>
  <c r="B47" i="4"/>
  <c r="B48" i="4"/>
  <c r="B49" i="4"/>
  <c r="B50" i="4"/>
  <c r="B51" i="4"/>
  <c r="B52" i="4"/>
  <c r="B53" i="4"/>
  <c r="B54" i="4"/>
  <c r="B55" i="4"/>
  <c r="B56" i="4"/>
  <c r="B57" i="4"/>
  <c r="B58" i="4"/>
  <c r="B60" i="4"/>
  <c r="C119" i="4" l="1"/>
  <c r="C117" i="4"/>
  <c r="C116" i="4"/>
  <c r="C115" i="4"/>
  <c r="C114" i="4"/>
  <c r="C113" i="4"/>
  <c r="C112" i="4"/>
  <c r="C111" i="4"/>
  <c r="C110" i="4"/>
  <c r="C109" i="4"/>
  <c r="C108" i="4"/>
  <c r="C107" i="4"/>
  <c r="C106" i="4"/>
  <c r="C105" i="4"/>
  <c r="F104" i="4"/>
  <c r="C101" i="4"/>
  <c r="C99" i="4"/>
  <c r="C98" i="4"/>
  <c r="C97" i="4"/>
  <c r="C96" i="4"/>
  <c r="C95" i="4"/>
  <c r="C94" i="4"/>
  <c r="C93" i="4"/>
  <c r="C92" i="4"/>
  <c r="C91" i="4"/>
  <c r="C90" i="4"/>
  <c r="C89" i="4"/>
  <c r="C88" i="4"/>
  <c r="C87" i="4"/>
  <c r="G86" i="4"/>
  <c r="F86" i="4"/>
  <c r="C78" i="4"/>
  <c r="C76" i="4"/>
  <c r="C75" i="4"/>
  <c r="C74" i="4"/>
  <c r="C73" i="4"/>
  <c r="C72" i="4"/>
  <c r="C71" i="4"/>
  <c r="C70" i="4"/>
  <c r="C69" i="4"/>
  <c r="C68" i="4"/>
  <c r="C67" i="4"/>
  <c r="C66" i="4"/>
  <c r="C65" i="4"/>
  <c r="C64" i="4"/>
  <c r="F63" i="4"/>
  <c r="C60" i="4"/>
  <c r="C58" i="4"/>
  <c r="C57" i="4"/>
  <c r="C56" i="4"/>
  <c r="C55" i="4"/>
  <c r="C54" i="4"/>
  <c r="C53" i="4"/>
  <c r="C52" i="4"/>
  <c r="C51" i="4"/>
  <c r="C50" i="4"/>
  <c r="C49" i="4"/>
  <c r="C48" i="4"/>
  <c r="C47" i="4"/>
  <c r="C46" i="4"/>
  <c r="G45" i="4"/>
  <c r="F45" i="4"/>
  <c r="S34" i="4"/>
  <c r="R34" i="4"/>
  <c r="Q34" i="4"/>
  <c r="P34" i="4"/>
  <c r="O34" i="4"/>
  <c r="N34" i="4"/>
  <c r="M34" i="4"/>
  <c r="L34" i="4"/>
  <c r="K34" i="4"/>
  <c r="J34" i="4"/>
  <c r="I34" i="4"/>
  <c r="H34"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Aleksandra Poradzisz</author>
  </authors>
  <commentList>
    <comment ref="B43" authorId="0" shapeId="0" xr:uid="{296F6FF3-8216-401D-A79D-AC26BF12B3B7}">
      <text>
        <r>
          <rPr>
            <b/>
            <sz val="9"/>
            <color indexed="81"/>
            <rFont val="Tahoma"/>
            <family val="2"/>
          </rPr>
          <t>Aleksandra Poradzisz:</t>
        </r>
        <r>
          <rPr>
            <sz val="9"/>
            <color indexed="81"/>
            <rFont val="Tahoma"/>
            <family val="2"/>
          </rPr>
          <t xml:space="preserve">
Kursy średnie z ostatniego dnia miesiąca za okres 01.01.2022-31.12.2022
</t>
        </r>
      </text>
    </comment>
    <comment ref="B44" authorId="0" shapeId="0" xr:uid="{D8A32A02-AC4D-4AAF-88D0-0F60B7C20D6C}">
      <text>
        <r>
          <rPr>
            <b/>
            <sz val="9"/>
            <color indexed="81"/>
            <rFont val="Tahoma"/>
            <family val="2"/>
          </rPr>
          <t>Aleksandra Poradzisz:</t>
        </r>
        <r>
          <rPr>
            <sz val="9"/>
            <color indexed="81"/>
            <rFont val="Tahoma"/>
            <family val="2"/>
          </rPr>
          <t xml:space="preserve">
Kurs z ostatniego dnia miesiąca 31.12.2022
</t>
        </r>
      </text>
    </comment>
    <comment ref="B84" authorId="0" shapeId="0" xr:uid="{BFB5CAB2-49AE-4B8E-AD7E-960EA5B6A549}">
      <text>
        <r>
          <rPr>
            <b/>
            <sz val="9"/>
            <color indexed="81"/>
            <rFont val="Tahoma"/>
            <family val="2"/>
          </rPr>
          <t>Aleksandra Poradzisz:</t>
        </r>
        <r>
          <rPr>
            <sz val="9"/>
            <color indexed="81"/>
            <rFont val="Tahoma"/>
            <family val="2"/>
          </rPr>
          <t xml:space="preserve">
Kursy średnie z ostatniego dnia miesiąca za okres 01.01.2022-31.12.2022</t>
        </r>
      </text>
    </comment>
    <comment ref="B85" authorId="0" shapeId="0" xr:uid="{4CBDDBB3-8F1A-4C82-AA9E-A9EFB54920FF}">
      <text>
        <r>
          <rPr>
            <b/>
            <sz val="9"/>
            <color indexed="81"/>
            <rFont val="Tahoma"/>
            <family val="2"/>
          </rPr>
          <t>Aleksandra Poradzisz:</t>
        </r>
        <r>
          <rPr>
            <sz val="9"/>
            <color indexed="81"/>
            <rFont val="Tahoma"/>
            <family val="2"/>
          </rPr>
          <t xml:space="preserve">
Kurs z ostatniego dnia miesiąca 31.12.2022
</t>
        </r>
      </text>
    </comment>
  </commentList>
</comments>
</file>

<file path=xl/sharedStrings.xml><?xml version="1.0" encoding="utf-8"?>
<sst xmlns="http://schemas.openxmlformats.org/spreadsheetml/2006/main" count="109" uniqueCount="36">
  <si>
    <t>SELECTED FINANCIAL DATA IN COMARCH GROUP 
(in thousands of PLN)</t>
  </si>
  <si>
    <t>2018*</t>
  </si>
  <si>
    <t>2017*</t>
  </si>
  <si>
    <t>Revenue</t>
  </si>
  <si>
    <t>Operating profit (loss)</t>
  </si>
  <si>
    <t>Profit (loss) before income tax</t>
  </si>
  <si>
    <t>Net profit (loss) attributable to shareholders</t>
  </si>
  <si>
    <t>Total assets</t>
  </si>
  <si>
    <t>1 146 743</t>
  </si>
  <si>
    <t>Liabilities and provisions for liabilities</t>
  </si>
  <si>
    <t>Non-current liabilities</t>
  </si>
  <si>
    <t>Current liabilities</t>
  </si>
  <si>
    <t>Equity attributable to shareholders</t>
  </si>
  <si>
    <t>Share capital</t>
  </si>
  <si>
    <t>Depreciation</t>
  </si>
  <si>
    <t>EBITDA</t>
  </si>
  <si>
    <t>Investment expenditures</t>
  </si>
  <si>
    <t>Number of shares</t>
  </si>
  <si>
    <t>Declared or paid dividend</t>
  </si>
  <si>
    <t>*) From 1 January 2018, the Group started using the principles resulting from IFRS 15 for sales revenues. For comparative purposes, the transformation of data for 2017 according to IFRS 15 was also made. Data for previous years have not been restated in accordance with IFRS 15.</t>
  </si>
  <si>
    <t>SELECTED FINANCIAL DATA IN COMARCH SA 
(in thousands of PLN)</t>
  </si>
  <si>
    <t>Gross profit (loss)</t>
  </si>
  <si>
    <t>Net profit (loss)</t>
  </si>
  <si>
    <t>Equity</t>
  </si>
  <si>
    <t>euro exchange rates for the income statement</t>
  </si>
  <si>
    <t>4,3018</t>
  </si>
  <si>
    <t>euro exchange rates for the balance sheet</t>
  </si>
  <si>
    <t>4,2585</t>
  </si>
  <si>
    <t>SELECTED FINANCIAL DATA IN COMARCH GROUP 
(in thousands of EUR)</t>
  </si>
  <si>
    <t>SELECTED FINANCIAL DATA IN COMARCH SA 
(in thousands of EUR)</t>
  </si>
  <si>
    <t>USD exchange rates for the income statement</t>
  </si>
  <si>
    <t>USD exchange rates for the balance sheet</t>
  </si>
  <si>
    <t>3,7977</t>
  </si>
  <si>
    <t>SELECTED FINANCIAL DATA IN COMARCH GROUP 
(in thousands of USD)</t>
  </si>
  <si>
    <t>SELECTED FINANCIAL DATA IN COMARCH SA 
(in thousands of USD)</t>
  </si>
  <si>
    <t>Revenue from sales of products, goods and materials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</si>
</sst>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12">
    <font>
      <sz val="11"/>
      <color theme="1"/>
      <name val="Calibri"/>
      <family val="2"/>
      <charset val="238"/>
      <scheme val="minor"/>
    </font>
    <font>
      <sz val="11"/>
      <color rgb="FF006100"/>
      <name val="Calibri"/>
      <family val="2"/>
      <charset val="238"/>
      <scheme val="minor"/>
    </font>
    <font>
      <sz val="11"/>
      <color theme="1"/>
      <name val="Czcionka tekstu podstawowego"/>
      <family val="2"/>
      <charset val="238"/>
    </font>
    <font>
      <sz val="11"/>
      <color theme="1"/>
      <name val="Roboto"/>
      <charset val="238"/>
    </font>
    <font>
      <b/>
      <sz val="11"/>
      <color theme="0"/>
      <name val="Roboto"/>
      <charset val="238"/>
    </font>
    <font>
      <sz val="11"/>
      <name val="Roboto"/>
      <charset val="238"/>
    </font>
    <font>
      <i/>
      <sz val="11"/>
      <name val="Roboto"/>
      <charset val="238"/>
    </font>
    <font>
      <i/>
      <sz val="11"/>
      <color theme="1"/>
      <name val="Roboto"/>
      <charset val="238"/>
    </font>
    <font>
      <i/>
      <sz val="11"/>
      <color rgb="FF000000"/>
      <name val="Roboto"/>
      <charset val="238"/>
    </font>
    <font>
      <sz val="11"/>
      <name val="Roboto"/>
    </font>
    <font>
      <b/>
      <sz val="9"/>
      <color indexed="81"/>
      <name val="Tahoma"/>
      <family val="2"/>
    </font>
    <font>
      <sz val="9"/>
      <color indexed="81"/>
      <name val="Tahoma"/>
      <family val="2"/>
    </font>
  </fonts>
  <fills count="5">
    <fill>
      <patternFill patternType="none"/>
    </fill>
    <fill>
      <patternFill patternType="gray125"/>
    </fill>
    <fill>
      <patternFill patternType="solid">
        <fgColor rgb="FFC6EFCE"/>
      </patternFill>
    </fill>
    <fill>
      <patternFill patternType="solid">
        <fgColor theme="0"/>
        <bgColor indexed="64"/>
      </patternFill>
    </fill>
    <fill>
      <patternFill patternType="solid">
        <fgColor rgb="FF152A94"/>
        <bgColor indexed="64"/>
      </patternFill>
    </fill>
  </fills>
  <borders count="6">
    <border>
      <left/>
      <right/>
      <top/>
      <bottom/>
      <diagonal/>
    </border>
    <border>
      <left style="hair">
        <color auto="1"/>
      </left>
      <right style="hair">
        <color auto="1"/>
      </right>
      <top style="hair">
        <color auto="1"/>
      </top>
      <bottom style="hair">
        <color auto="1"/>
      </bottom>
      <diagonal/>
    </border>
    <border>
      <left/>
      <right style="hair">
        <color auto="1"/>
      </right>
      <top style="hair">
        <color auto="1"/>
      </top>
      <bottom style="hair">
        <color auto="1"/>
      </bottom>
      <diagonal/>
    </border>
    <border>
      <left style="thin">
        <color theme="0" tint="-0.14996795556505021"/>
      </left>
      <right style="thin">
        <color theme="0" tint="-0.14996795556505021"/>
      </right>
      <top style="thin">
        <color theme="0" tint="-0.14996795556505021"/>
      </top>
      <bottom/>
      <diagonal/>
    </border>
    <border>
      <left style="hair">
        <color auto="1"/>
      </left>
      <right style="hair">
        <color auto="1"/>
      </right>
      <top style="hair">
        <color auto="1"/>
      </top>
      <bottom/>
      <diagonal/>
    </border>
    <border>
      <left style="hair">
        <color auto="1"/>
      </left>
      <right/>
      <top style="hair">
        <color auto="1"/>
      </top>
      <bottom style="hair">
        <color auto="1"/>
      </bottom>
      <diagonal/>
    </border>
  </borders>
  <cellStyleXfs count="3">
    <xf numFmtId="0" fontId="0" fillId="0" borderId="0"/>
    <xf numFmtId="0" fontId="1" fillId="2" borderId="0" applyNumberFormat="0" applyBorder="0" applyAlignment="0" applyProtection="0"/>
    <xf numFmtId="0" fontId="2" fillId="0" borderId="0"/>
  </cellStyleXfs>
  <cellXfs count="54">
    <xf numFmtId="0" fontId="0" fillId="0" borderId="0" xfId="0"/>
    <xf numFmtId="0" fontId="3" fillId="0" borderId="0" xfId="2" applyFont="1"/>
    <xf numFmtId="0" fontId="3" fillId="3" borderId="0" xfId="2" applyFont="1" applyFill="1"/>
    <xf numFmtId="0" fontId="3" fillId="0" borderId="0" xfId="2" applyFont="1" applyAlignment="1">
      <alignment horizontal="left" vertical="center"/>
    </xf>
    <xf numFmtId="0" fontId="3" fillId="0" borderId="0" xfId="2" applyFont="1" applyAlignment="1">
      <alignment horizontal="center" vertical="center"/>
    </xf>
    <xf numFmtId="0" fontId="4" fillId="4" borderId="1" xfId="2" applyFont="1" applyFill="1" applyBorder="1" applyAlignment="1">
      <alignment horizontal="left" vertical="center" wrapText="1"/>
    </xf>
    <xf numFmtId="0" fontId="4" fillId="4" borderId="1" xfId="2" applyFont="1" applyFill="1" applyBorder="1" applyAlignment="1">
      <alignment horizontal="center" vertical="center" wrapText="1"/>
    </xf>
    <xf numFmtId="0" fontId="5" fillId="3" borderId="1" xfId="2" applyFont="1" applyFill="1" applyBorder="1" applyAlignment="1">
      <alignment horizontal="left" vertical="center" wrapText="1"/>
    </xf>
    <xf numFmtId="3" fontId="5" fillId="3" borderId="1" xfId="2" applyNumberFormat="1" applyFont="1" applyFill="1" applyBorder="1" applyAlignment="1">
      <alignment horizontal="center" vertical="center" wrapText="1"/>
    </xf>
    <xf numFmtId="3" fontId="5" fillId="0" borderId="1" xfId="2" applyNumberFormat="1" applyFont="1" applyBorder="1" applyAlignment="1">
      <alignment horizontal="center"/>
    </xf>
    <xf numFmtId="3" fontId="5" fillId="3" borderId="2" xfId="2" applyNumberFormat="1" applyFont="1" applyFill="1" applyBorder="1" applyAlignment="1">
      <alignment horizontal="center" vertical="center" wrapText="1"/>
    </xf>
    <xf numFmtId="3" fontId="5" fillId="0" borderId="1" xfId="2" applyNumberFormat="1" applyFont="1" applyBorder="1" applyAlignment="1">
      <alignment horizontal="center" vertical="center" wrapText="1"/>
    </xf>
    <xf numFmtId="4" fontId="5" fillId="3" borderId="1" xfId="2" applyNumberFormat="1" applyFont="1" applyFill="1" applyBorder="1" applyAlignment="1">
      <alignment horizontal="center" vertical="center" wrapText="1"/>
    </xf>
    <xf numFmtId="4" fontId="5" fillId="3" borderId="2" xfId="2" applyNumberFormat="1" applyFont="1" applyFill="1" applyBorder="1" applyAlignment="1">
      <alignment horizontal="center" vertical="center" wrapText="1"/>
    </xf>
    <xf numFmtId="0" fontId="6" fillId="0" borderId="0" xfId="2" applyFont="1" applyAlignment="1">
      <alignment horizontal="justify" vertical="center"/>
    </xf>
    <xf numFmtId="0" fontId="6" fillId="0" borderId="0" xfId="2" applyFont="1" applyAlignment="1">
      <alignment horizontal="center" vertical="center"/>
    </xf>
    <xf numFmtId="0" fontId="6" fillId="3" borderId="0" xfId="2" applyFont="1" applyFill="1" applyAlignment="1">
      <alignment horizontal="left" vertical="center" wrapText="1"/>
    </xf>
    <xf numFmtId="3" fontId="5" fillId="3" borderId="0" xfId="2" applyNumberFormat="1" applyFont="1" applyFill="1" applyAlignment="1">
      <alignment horizontal="center" vertical="center" wrapText="1"/>
    </xf>
    <xf numFmtId="0" fontId="6" fillId="3" borderId="0" xfId="2" applyFont="1" applyFill="1" applyAlignment="1">
      <alignment horizontal="center" vertical="center" wrapText="1"/>
    </xf>
    <xf numFmtId="0" fontId="5" fillId="3" borderId="1" xfId="2" applyFont="1" applyFill="1" applyBorder="1" applyAlignment="1">
      <alignment horizontal="left" vertical="center"/>
    </xf>
    <xf numFmtId="3" fontId="5" fillId="3" borderId="2" xfId="2" applyNumberFormat="1" applyFont="1" applyFill="1" applyBorder="1" applyAlignment="1">
      <alignment horizontal="center" vertical="center"/>
    </xf>
    <xf numFmtId="4" fontId="5" fillId="3" borderId="1" xfId="2" applyNumberFormat="1" applyFont="1" applyFill="1" applyBorder="1" applyAlignment="1">
      <alignment horizontal="center" vertical="center"/>
    </xf>
    <xf numFmtId="0" fontId="5" fillId="0" borderId="0" xfId="2" applyFont="1" applyAlignment="1">
      <alignment horizontal="left" vertical="center" wrapText="1"/>
    </xf>
    <xf numFmtId="0" fontId="5" fillId="0" borderId="0" xfId="2" applyFont="1" applyAlignment="1">
      <alignment horizontal="center" vertical="center" wrapText="1"/>
    </xf>
    <xf numFmtId="3" fontId="5" fillId="0" borderId="0" xfId="2" applyNumberFormat="1" applyFont="1" applyAlignment="1">
      <alignment horizontal="center" vertical="center" wrapText="1"/>
    </xf>
    <xf numFmtId="0" fontId="7" fillId="0" borderId="0" xfId="2" applyFont="1"/>
    <xf numFmtId="0" fontId="7" fillId="0" borderId="0" xfId="2" applyFont="1" applyAlignment="1">
      <alignment horizontal="center"/>
    </xf>
    <xf numFmtId="0" fontId="7" fillId="0" borderId="0" xfId="2" applyFont="1" applyAlignment="1">
      <alignment horizontal="right" wrapText="1"/>
    </xf>
    <xf numFmtId="164" fontId="6" fillId="0" borderId="0" xfId="2" applyNumberFormat="1" applyFont="1"/>
    <xf numFmtId="2" fontId="7" fillId="0" borderId="0" xfId="2" applyNumberFormat="1" applyFont="1" applyAlignment="1">
      <alignment horizontal="right" wrapText="1"/>
    </xf>
    <xf numFmtId="164" fontId="7" fillId="0" borderId="0" xfId="2" applyNumberFormat="1" applyFont="1"/>
    <xf numFmtId="0" fontId="6" fillId="0" borderId="3" xfId="2" applyFont="1" applyBorder="1" applyAlignment="1">
      <alignment vertical="center"/>
    </xf>
    <xf numFmtId="3" fontId="5" fillId="3" borderId="2" xfId="1" applyNumberFormat="1" applyFont="1" applyFill="1" applyBorder="1" applyAlignment="1">
      <alignment horizontal="center" vertical="center" wrapText="1"/>
    </xf>
    <xf numFmtId="0" fontId="6" fillId="0" borderId="0" xfId="2" applyFont="1" applyAlignment="1">
      <alignment horizontal="left" vertical="center" wrapText="1"/>
    </xf>
    <xf numFmtId="4" fontId="5" fillId="3" borderId="2" xfId="2" applyNumberFormat="1" applyFont="1" applyFill="1" applyBorder="1" applyAlignment="1">
      <alignment horizontal="center" vertical="center"/>
    </xf>
    <xf numFmtId="164" fontId="7" fillId="0" borderId="0" xfId="2" applyNumberFormat="1" applyFont="1" applyAlignment="1">
      <alignment horizontal="center" wrapText="1"/>
    </xf>
    <xf numFmtId="164" fontId="8" fillId="0" borderId="0" xfId="2" applyNumberFormat="1" applyFont="1"/>
    <xf numFmtId="0" fontId="7" fillId="0" borderId="0" xfId="2" applyFont="1" applyAlignment="1">
      <alignment horizontal="center" wrapText="1"/>
    </xf>
    <xf numFmtId="0" fontId="8" fillId="0" borderId="0" xfId="2" applyFont="1"/>
    <xf numFmtId="0" fontId="6" fillId="0" borderId="3" xfId="2" applyFont="1" applyBorder="1" applyAlignment="1">
      <alignment horizontal="right" vertical="center"/>
    </xf>
    <xf numFmtId="0" fontId="4" fillId="4" borderId="4" xfId="2" applyFont="1" applyFill="1" applyBorder="1" applyAlignment="1">
      <alignment horizontal="center" vertical="center" wrapText="1"/>
    </xf>
    <xf numFmtId="3" fontId="5" fillId="3" borderId="5" xfId="2" applyNumberFormat="1" applyFont="1" applyFill="1" applyBorder="1" applyAlignment="1">
      <alignment horizontal="center" vertical="center" wrapText="1"/>
    </xf>
    <xf numFmtId="2" fontId="6" fillId="0" borderId="0" xfId="2" applyNumberFormat="1" applyFont="1" applyAlignment="1">
      <alignment horizontal="center" vertical="center"/>
    </xf>
    <xf numFmtId="2" fontId="6" fillId="3" borderId="0" xfId="2" applyNumberFormat="1" applyFont="1" applyFill="1" applyAlignment="1">
      <alignment horizontal="center" vertical="center" wrapText="1"/>
    </xf>
    <xf numFmtId="2" fontId="5" fillId="0" borderId="0" xfId="2" applyNumberFormat="1" applyFont="1" applyAlignment="1">
      <alignment horizontal="center" vertical="center" wrapText="1"/>
    </xf>
    <xf numFmtId="2" fontId="3" fillId="0" borderId="0" xfId="2" applyNumberFormat="1" applyFont="1" applyAlignment="1">
      <alignment horizontal="center" vertical="center" wrapText="1"/>
    </xf>
    <xf numFmtId="164" fontId="7" fillId="0" borderId="0" xfId="2" applyNumberFormat="1" applyFont="1" applyAlignment="1">
      <alignment horizontal="center" vertical="center" wrapText="1"/>
    </xf>
    <xf numFmtId="2" fontId="6" fillId="0" borderId="0" xfId="2" applyNumberFormat="1" applyFont="1" applyAlignment="1">
      <alignment horizontal="center" vertical="center" wrapText="1"/>
    </xf>
    <xf numFmtId="3" fontId="5" fillId="3" borderId="5" xfId="0" applyNumberFormat="1" applyFont="1" applyFill="1" applyBorder="1" applyAlignment="1">
      <alignment horizontal="center" vertical="center" wrapText="1"/>
    </xf>
    <xf numFmtId="4" fontId="5" fillId="3" borderId="1" xfId="0" applyNumberFormat="1" applyFont="1" applyFill="1" applyBorder="1" applyAlignment="1">
      <alignment horizontal="center" vertical="center" wrapText="1"/>
    </xf>
    <xf numFmtId="3" fontId="5" fillId="3" borderId="2" xfId="0" applyNumberFormat="1" applyFont="1" applyFill="1" applyBorder="1" applyAlignment="1">
      <alignment horizontal="center" vertical="center" wrapText="1"/>
    </xf>
    <xf numFmtId="3" fontId="5" fillId="3" borderId="1" xfId="0" applyNumberFormat="1" applyFont="1" applyFill="1" applyBorder="1" applyAlignment="1">
      <alignment horizontal="center" vertical="center" wrapText="1"/>
    </xf>
    <xf numFmtId="3" fontId="9" fillId="3" borderId="2" xfId="0" applyNumberFormat="1" applyFont="1" applyFill="1" applyBorder="1" applyAlignment="1">
      <alignment horizontal="center" vertical="center" wrapText="1"/>
    </xf>
    <xf numFmtId="0" fontId="7" fillId="0" borderId="0" xfId="0" applyFont="1" applyAlignment="1">
      <alignment wrapText="1"/>
    </xf>
  </cellXfs>
  <cellStyles count="3">
    <cellStyle name="Dobry" xfId="1" builtinId="26"/>
    <cellStyle name="Normalny" xfId="0" builtinId="0"/>
    <cellStyle name="Normalny 2" xfId="2" xr:uid="{00000000-0005-0000-0000-000002000000}"/>
  </cellStyles>
  <dxfs count="0"/>
  <tableStyles count="0" defaultTableStyle="TableStyleMedium2" defaultPivotStyle="PivotStyleLight16"/>
  <colors>
    <mruColors>
      <color rgb="FF152A9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B17B4C-B9D8-422F-851C-7A486855A781}">
  <sheetPr>
    <pageSetUpPr fitToPage="1"/>
  </sheetPr>
  <dimension ref="A4:S121"/>
  <sheetViews>
    <sheetView tabSelected="1" zoomScaleNormal="100" zoomScaleSheetLayoutView="90" workbookViewId="0">
      <selection activeCell="A4" sqref="A4:S119"/>
    </sheetView>
  </sheetViews>
  <sheetFormatPr defaultColWidth="8.77734375" defaultRowHeight="13.8"/>
  <cols>
    <col min="1" max="1" width="54.21875" style="3" customWidth="1"/>
    <col min="2" max="2" width="17.109375" style="3" customWidth="1"/>
    <col min="3" max="3" width="13.44140625" style="45" bestFit="1" customWidth="1"/>
    <col min="4" max="4" width="13.44140625" style="4" customWidth="1"/>
    <col min="5" max="5" width="13.44140625" style="3" customWidth="1"/>
    <col min="6" max="6" width="12.21875" style="3" customWidth="1"/>
    <col min="7" max="7" width="12.6640625" style="3" customWidth="1"/>
    <col min="8" max="9" width="11.5546875" style="3" customWidth="1"/>
    <col min="10" max="10" width="11.5546875" style="1" customWidth="1"/>
    <col min="11" max="11" width="11.77734375" style="1" customWidth="1"/>
    <col min="12" max="19" width="12.5546875" style="3" customWidth="1"/>
    <col min="20" max="16384" width="8.77734375" style="1"/>
  </cols>
  <sheetData>
    <row r="4" spans="1:19" ht="27.6">
      <c r="A4" s="5" t="s">
        <v>0</v>
      </c>
      <c r="B4" s="40">
        <v>2022</v>
      </c>
      <c r="C4" s="40">
        <v>2021</v>
      </c>
      <c r="D4" s="6">
        <v>2020</v>
      </c>
      <c r="E4" s="6">
        <v>2019</v>
      </c>
      <c r="F4" s="6" t="s">
        <v>1</v>
      </c>
      <c r="G4" s="6" t="s">
        <v>2</v>
      </c>
      <c r="H4" s="6">
        <v>2016</v>
      </c>
      <c r="I4" s="6">
        <v>2015</v>
      </c>
      <c r="J4" s="6">
        <v>2014</v>
      </c>
      <c r="K4" s="6">
        <v>2013</v>
      </c>
      <c r="L4" s="6">
        <v>2012</v>
      </c>
      <c r="M4" s="6">
        <v>2011</v>
      </c>
      <c r="N4" s="6">
        <v>2010</v>
      </c>
      <c r="O4" s="6">
        <v>2009</v>
      </c>
      <c r="P4" s="6">
        <v>2008</v>
      </c>
      <c r="Q4" s="6">
        <v>2007</v>
      </c>
      <c r="R4" s="6">
        <v>2006</v>
      </c>
      <c r="S4" s="6">
        <v>2005</v>
      </c>
    </row>
    <row r="5" spans="1:19">
      <c r="A5" s="7" t="s">
        <v>3</v>
      </c>
      <c r="B5" s="48">
        <v>1858715</v>
      </c>
      <c r="C5" s="41">
        <v>1627149</v>
      </c>
      <c r="D5" s="8">
        <v>1536753</v>
      </c>
      <c r="E5" s="9">
        <v>1437423</v>
      </c>
      <c r="F5" s="10">
        <v>1369619</v>
      </c>
      <c r="G5" s="10">
        <v>1125110</v>
      </c>
      <c r="H5" s="10">
        <v>1112813</v>
      </c>
      <c r="I5" s="10">
        <v>1131580</v>
      </c>
      <c r="J5" s="10">
        <v>1038351</v>
      </c>
      <c r="K5" s="10">
        <v>938976</v>
      </c>
      <c r="L5" s="8">
        <v>883876</v>
      </c>
      <c r="M5" s="8">
        <v>785653</v>
      </c>
      <c r="N5" s="8">
        <v>761361</v>
      </c>
      <c r="O5" s="8">
        <v>729403</v>
      </c>
      <c r="P5" s="8">
        <v>700965</v>
      </c>
      <c r="Q5" s="8">
        <v>581048</v>
      </c>
      <c r="R5" s="8">
        <v>491550</v>
      </c>
      <c r="S5" s="8">
        <v>443990</v>
      </c>
    </row>
    <row r="6" spans="1:19">
      <c r="A6" s="7" t="s">
        <v>4</v>
      </c>
      <c r="B6" s="48">
        <v>147606</v>
      </c>
      <c r="C6" s="41">
        <v>187227</v>
      </c>
      <c r="D6" s="8">
        <v>191561</v>
      </c>
      <c r="E6" s="9">
        <v>143383</v>
      </c>
      <c r="F6" s="10">
        <v>87543</v>
      </c>
      <c r="G6" s="10">
        <v>58364</v>
      </c>
      <c r="H6" s="10">
        <v>116893</v>
      </c>
      <c r="I6" s="10">
        <v>113028</v>
      </c>
      <c r="J6" s="10">
        <v>98529</v>
      </c>
      <c r="K6" s="10">
        <v>34446</v>
      </c>
      <c r="L6" s="8">
        <v>30767</v>
      </c>
      <c r="M6" s="8">
        <v>38783</v>
      </c>
      <c r="N6" s="8">
        <v>24819</v>
      </c>
      <c r="O6" s="8">
        <v>14373</v>
      </c>
      <c r="P6" s="8">
        <v>45919</v>
      </c>
      <c r="Q6" s="8">
        <v>44006</v>
      </c>
      <c r="R6" s="8">
        <v>45551</v>
      </c>
      <c r="S6" s="8">
        <v>27356</v>
      </c>
    </row>
    <row r="7" spans="1:19">
      <c r="A7" s="7" t="s">
        <v>5</v>
      </c>
      <c r="B7" s="48">
        <v>153367</v>
      </c>
      <c r="C7" s="41">
        <v>174290</v>
      </c>
      <c r="D7" s="8">
        <v>164254</v>
      </c>
      <c r="E7" s="9">
        <v>142369</v>
      </c>
      <c r="F7" s="10">
        <v>62480</v>
      </c>
      <c r="G7" s="10">
        <v>87149</v>
      </c>
      <c r="H7" s="10">
        <v>104777</v>
      </c>
      <c r="I7" s="10">
        <v>108129</v>
      </c>
      <c r="J7" s="10">
        <v>92577</v>
      </c>
      <c r="K7" s="10">
        <v>36724</v>
      </c>
      <c r="L7" s="8">
        <v>39737</v>
      </c>
      <c r="M7" s="8">
        <v>39764</v>
      </c>
      <c r="N7" s="8">
        <v>24979</v>
      </c>
      <c r="O7" s="8">
        <v>18465</v>
      </c>
      <c r="P7" s="8">
        <v>244521</v>
      </c>
      <c r="Q7" s="8">
        <v>45519</v>
      </c>
      <c r="R7" s="8">
        <v>54572</v>
      </c>
      <c r="S7" s="8">
        <v>24294</v>
      </c>
    </row>
    <row r="8" spans="1:19">
      <c r="A8" s="7" t="s">
        <v>6</v>
      </c>
      <c r="B8" s="48">
        <v>107848</v>
      </c>
      <c r="C8" s="41">
        <v>123038</v>
      </c>
      <c r="D8" s="8">
        <v>120631</v>
      </c>
      <c r="E8" s="9">
        <v>104846</v>
      </c>
      <c r="F8" s="10">
        <v>30616</v>
      </c>
      <c r="G8" s="10">
        <v>64626</v>
      </c>
      <c r="H8" s="10">
        <v>73034</v>
      </c>
      <c r="I8" s="10">
        <v>79651</v>
      </c>
      <c r="J8" s="10">
        <v>67894</v>
      </c>
      <c r="K8" s="10">
        <v>25077</v>
      </c>
      <c r="L8" s="8">
        <v>40660</v>
      </c>
      <c r="M8" s="8">
        <v>36257</v>
      </c>
      <c r="N8" s="8">
        <v>43717</v>
      </c>
      <c r="O8" s="8">
        <v>32306</v>
      </c>
      <c r="P8" s="8">
        <v>199126</v>
      </c>
      <c r="Q8" s="8">
        <v>42770</v>
      </c>
      <c r="R8" s="8">
        <v>52760</v>
      </c>
      <c r="S8" s="8">
        <v>28052</v>
      </c>
    </row>
    <row r="9" spans="1:19">
      <c r="A9" s="7" t="s">
        <v>7</v>
      </c>
      <c r="B9" s="48">
        <v>2271982</v>
      </c>
      <c r="C9" s="41">
        <v>2110248</v>
      </c>
      <c r="D9" s="8">
        <v>2003558</v>
      </c>
      <c r="E9" s="9">
        <v>1842711</v>
      </c>
      <c r="F9" s="10">
        <v>1665945</v>
      </c>
      <c r="G9" s="10">
        <v>1508452</v>
      </c>
      <c r="H9" s="10">
        <v>1444875</v>
      </c>
      <c r="I9" s="10">
        <v>1304828</v>
      </c>
      <c r="J9" s="10">
        <v>1216555</v>
      </c>
      <c r="K9" s="10">
        <v>1142301</v>
      </c>
      <c r="L9" s="8" t="s">
        <v>8</v>
      </c>
      <c r="M9" s="8">
        <v>1022474</v>
      </c>
      <c r="N9" s="8">
        <v>968105</v>
      </c>
      <c r="O9" s="8">
        <v>895106</v>
      </c>
      <c r="P9" s="8">
        <v>915247</v>
      </c>
      <c r="Q9" s="8">
        <v>558489</v>
      </c>
      <c r="R9" s="8">
        <v>461559</v>
      </c>
      <c r="S9" s="8">
        <v>346847</v>
      </c>
    </row>
    <row r="10" spans="1:19">
      <c r="A10" s="7" t="s">
        <v>9</v>
      </c>
      <c r="B10" s="48">
        <v>992292</v>
      </c>
      <c r="C10" s="41">
        <v>912886</v>
      </c>
      <c r="D10" s="8">
        <v>905011</v>
      </c>
      <c r="E10" s="11">
        <v>871955</v>
      </c>
      <c r="F10" s="10">
        <v>789837</v>
      </c>
      <c r="G10" s="10">
        <v>657262</v>
      </c>
      <c r="H10" s="10">
        <v>582811</v>
      </c>
      <c r="I10" s="10">
        <v>524247</v>
      </c>
      <c r="J10" s="10">
        <v>515862</v>
      </c>
      <c r="K10" s="10">
        <v>504590</v>
      </c>
      <c r="L10" s="8">
        <v>521801</v>
      </c>
      <c r="M10" s="8">
        <v>412623</v>
      </c>
      <c r="N10" s="8">
        <v>383916</v>
      </c>
      <c r="O10" s="8">
        <v>340790</v>
      </c>
      <c r="P10" s="8">
        <v>381073</v>
      </c>
      <c r="Q10" s="8">
        <v>257709</v>
      </c>
      <c r="R10" s="8">
        <v>204576</v>
      </c>
      <c r="S10" s="8">
        <v>185475</v>
      </c>
    </row>
    <row r="11" spans="1:19">
      <c r="A11" s="7" t="s">
        <v>10</v>
      </c>
      <c r="B11" s="48">
        <v>256283</v>
      </c>
      <c r="C11" s="41">
        <v>244006</v>
      </c>
      <c r="D11" s="8">
        <v>252430</v>
      </c>
      <c r="E11" s="11">
        <v>257351</v>
      </c>
      <c r="F11" s="10">
        <v>230184</v>
      </c>
      <c r="G11" s="10">
        <v>237668</v>
      </c>
      <c r="H11" s="10">
        <v>196921</v>
      </c>
      <c r="I11" s="10">
        <v>152686</v>
      </c>
      <c r="J11" s="10">
        <v>161516</v>
      </c>
      <c r="K11" s="10">
        <v>151895</v>
      </c>
      <c r="L11" s="8">
        <v>136467</v>
      </c>
      <c r="M11" s="8">
        <v>137069</v>
      </c>
      <c r="N11" s="8">
        <v>135652</v>
      </c>
      <c r="O11" s="8">
        <v>138619</v>
      </c>
      <c r="P11" s="8">
        <v>158817</v>
      </c>
      <c r="Q11" s="8">
        <v>87155</v>
      </c>
      <c r="R11" s="8">
        <v>58008</v>
      </c>
      <c r="S11" s="8">
        <v>62836</v>
      </c>
    </row>
    <row r="12" spans="1:19">
      <c r="A12" s="7" t="s">
        <v>11</v>
      </c>
      <c r="B12" s="48">
        <v>736009</v>
      </c>
      <c r="C12" s="41">
        <v>668880</v>
      </c>
      <c r="D12" s="8">
        <v>652581</v>
      </c>
      <c r="E12" s="11">
        <v>614604</v>
      </c>
      <c r="F12" s="10">
        <v>559653</v>
      </c>
      <c r="G12" s="10">
        <v>419594</v>
      </c>
      <c r="H12" s="10">
        <v>385890</v>
      </c>
      <c r="I12" s="10">
        <v>371561</v>
      </c>
      <c r="J12" s="10">
        <v>354346</v>
      </c>
      <c r="K12" s="10">
        <v>352695</v>
      </c>
      <c r="L12" s="8">
        <v>385334</v>
      </c>
      <c r="M12" s="8">
        <v>275554</v>
      </c>
      <c r="N12" s="8">
        <v>248264</v>
      </c>
      <c r="O12" s="8">
        <v>202171</v>
      </c>
      <c r="P12" s="8">
        <v>222256</v>
      </c>
      <c r="Q12" s="8">
        <v>170554</v>
      </c>
      <c r="R12" s="8">
        <v>146568</v>
      </c>
      <c r="S12" s="8">
        <v>122639</v>
      </c>
    </row>
    <row r="13" spans="1:19">
      <c r="A13" s="7" t="s">
        <v>12</v>
      </c>
      <c r="B13" s="48">
        <v>1277519</v>
      </c>
      <c r="C13" s="41">
        <v>1185912</v>
      </c>
      <c r="D13" s="8">
        <v>1080039</v>
      </c>
      <c r="E13" s="9">
        <v>952123</v>
      </c>
      <c r="F13" s="10">
        <v>858146</v>
      </c>
      <c r="G13" s="10">
        <v>835062</v>
      </c>
      <c r="H13" s="10">
        <v>847423</v>
      </c>
      <c r="I13" s="10">
        <v>767559</v>
      </c>
      <c r="J13" s="10">
        <v>688308</v>
      </c>
      <c r="K13" s="10">
        <v>626343</v>
      </c>
      <c r="L13" s="8">
        <v>621623</v>
      </c>
      <c r="M13" s="8">
        <v>600354</v>
      </c>
      <c r="N13" s="8">
        <v>574947</v>
      </c>
      <c r="O13" s="8">
        <v>537270</v>
      </c>
      <c r="P13" s="8">
        <v>496194</v>
      </c>
      <c r="Q13" s="8">
        <v>286552</v>
      </c>
      <c r="R13" s="8">
        <v>242403</v>
      </c>
      <c r="S13" s="8">
        <v>147019</v>
      </c>
    </row>
    <row r="14" spans="1:19">
      <c r="A14" s="7" t="s">
        <v>13</v>
      </c>
      <c r="B14" s="48">
        <v>8133</v>
      </c>
      <c r="C14" s="8">
        <v>8133</v>
      </c>
      <c r="D14" s="8">
        <v>8133</v>
      </c>
      <c r="E14" s="8">
        <v>8133</v>
      </c>
      <c r="F14" s="10">
        <v>8133</v>
      </c>
      <c r="G14" s="10">
        <v>8133</v>
      </c>
      <c r="H14" s="10">
        <v>8133</v>
      </c>
      <c r="I14" s="10">
        <v>8133</v>
      </c>
      <c r="J14" s="10">
        <v>8125</v>
      </c>
      <c r="K14" s="10">
        <v>8051</v>
      </c>
      <c r="L14" s="8">
        <v>8051</v>
      </c>
      <c r="M14" s="8">
        <v>8051</v>
      </c>
      <c r="N14" s="8">
        <v>8051</v>
      </c>
      <c r="O14" s="8">
        <v>7960</v>
      </c>
      <c r="P14" s="8">
        <v>7960</v>
      </c>
      <c r="Q14" s="8">
        <v>7960</v>
      </c>
      <c r="R14" s="8">
        <v>7519</v>
      </c>
      <c r="S14" s="8">
        <v>6955</v>
      </c>
    </row>
    <row r="15" spans="1:19">
      <c r="A15" s="7" t="s">
        <v>14</v>
      </c>
      <c r="B15" s="48">
        <v>93796</v>
      </c>
      <c r="C15" s="41">
        <v>92099</v>
      </c>
      <c r="D15" s="8">
        <v>86291</v>
      </c>
      <c r="E15" s="9">
        <v>84929</v>
      </c>
      <c r="F15" s="10">
        <v>65205</v>
      </c>
      <c r="G15" s="10">
        <v>64309</v>
      </c>
      <c r="H15" s="10">
        <v>63008</v>
      </c>
      <c r="I15" s="10">
        <v>53483</v>
      </c>
      <c r="J15" s="10">
        <v>54380</v>
      </c>
      <c r="K15" s="10">
        <v>64495</v>
      </c>
      <c r="L15" s="8">
        <v>53326</v>
      </c>
      <c r="M15" s="8">
        <v>42044</v>
      </c>
      <c r="N15" s="8">
        <v>41426</v>
      </c>
      <c r="O15" s="8">
        <v>41845</v>
      </c>
      <c r="P15" s="8">
        <v>20058</v>
      </c>
      <c r="Q15" s="8">
        <v>17044</v>
      </c>
      <c r="R15" s="8">
        <v>12740</v>
      </c>
      <c r="S15" s="8">
        <v>11264</v>
      </c>
    </row>
    <row r="16" spans="1:19">
      <c r="A16" s="7" t="s">
        <v>15</v>
      </c>
      <c r="B16" s="48">
        <v>241402</v>
      </c>
      <c r="C16" s="41">
        <v>279326</v>
      </c>
      <c r="D16" s="8">
        <v>277852</v>
      </c>
      <c r="E16" s="8">
        <v>228312</v>
      </c>
      <c r="F16" s="8">
        <v>152748</v>
      </c>
      <c r="G16" s="8">
        <v>122673</v>
      </c>
      <c r="H16" s="10">
        <v>179901</v>
      </c>
      <c r="I16" s="10">
        <v>166511</v>
      </c>
      <c r="J16" s="10">
        <v>152909</v>
      </c>
      <c r="K16" s="10">
        <v>98941</v>
      </c>
      <c r="L16" s="8">
        <v>84093</v>
      </c>
      <c r="M16" s="8">
        <v>80827</v>
      </c>
      <c r="N16" s="8">
        <v>66245</v>
      </c>
      <c r="O16" s="8">
        <v>56218</v>
      </c>
      <c r="P16" s="8">
        <v>65977</v>
      </c>
      <c r="Q16" s="8">
        <v>61050</v>
      </c>
      <c r="R16" s="8">
        <v>58291</v>
      </c>
      <c r="S16" s="8">
        <v>38620</v>
      </c>
    </row>
    <row r="17" spans="1:19">
      <c r="A17" s="7" t="s">
        <v>16</v>
      </c>
      <c r="B17" s="48">
        <v>167247</v>
      </c>
      <c r="C17" s="41">
        <v>245761</v>
      </c>
      <c r="D17" s="8">
        <v>130825</v>
      </c>
      <c r="E17" s="9">
        <v>56344</v>
      </c>
      <c r="F17" s="10">
        <v>104317</v>
      </c>
      <c r="G17" s="10">
        <v>153728</v>
      </c>
      <c r="H17" s="10">
        <v>137885</v>
      </c>
      <c r="I17" s="10">
        <v>137164</v>
      </c>
      <c r="J17" s="10">
        <v>103507</v>
      </c>
      <c r="K17" s="10">
        <v>71391</v>
      </c>
      <c r="L17" s="8">
        <v>122791</v>
      </c>
      <c r="M17" s="8">
        <v>95519</v>
      </c>
      <c r="N17" s="8">
        <v>71285</v>
      </c>
      <c r="O17" s="8">
        <v>76586</v>
      </c>
      <c r="P17" s="8">
        <v>164031</v>
      </c>
      <c r="Q17" s="8">
        <v>61852</v>
      </c>
      <c r="R17" s="8">
        <v>61012</v>
      </c>
      <c r="S17" s="8">
        <v>41478</v>
      </c>
    </row>
    <row r="18" spans="1:19">
      <c r="A18" s="7" t="s">
        <v>17</v>
      </c>
      <c r="B18" s="48">
        <v>8133349</v>
      </c>
      <c r="C18" s="8">
        <v>8133349</v>
      </c>
      <c r="D18" s="8">
        <v>8133349</v>
      </c>
      <c r="E18" s="8">
        <v>8133349</v>
      </c>
      <c r="F18" s="10">
        <v>8133349</v>
      </c>
      <c r="G18" s="10">
        <v>8133349</v>
      </c>
      <c r="H18" s="10">
        <v>8133349</v>
      </c>
      <c r="I18" s="10">
        <v>8133349</v>
      </c>
      <c r="J18" s="10">
        <v>8125590</v>
      </c>
      <c r="K18" s="10">
        <v>8051637</v>
      </c>
      <c r="L18" s="8">
        <v>8051637</v>
      </c>
      <c r="M18" s="8">
        <v>8051637</v>
      </c>
      <c r="N18" s="8">
        <v>8051637</v>
      </c>
      <c r="O18" s="8">
        <v>7960596</v>
      </c>
      <c r="P18" s="8">
        <v>7960596</v>
      </c>
      <c r="Q18" s="8">
        <v>7960596</v>
      </c>
      <c r="R18" s="8">
        <v>7518770</v>
      </c>
      <c r="S18" s="8">
        <v>6955095</v>
      </c>
    </row>
    <row r="19" spans="1:19">
      <c r="A19" s="7" t="s">
        <v>18</v>
      </c>
      <c r="B19" s="49">
        <v>4</v>
      </c>
      <c r="C19" s="12">
        <v>3</v>
      </c>
      <c r="D19" s="12">
        <v>1.5</v>
      </c>
      <c r="E19" s="12">
        <v>1.5</v>
      </c>
      <c r="F19" s="12">
        <v>1.5</v>
      </c>
      <c r="G19" s="12">
        <v>1.5</v>
      </c>
      <c r="H19" s="13">
        <v>0</v>
      </c>
      <c r="I19" s="13">
        <v>0</v>
      </c>
      <c r="J19" s="13">
        <v>1.5</v>
      </c>
      <c r="K19" s="13">
        <v>1.5</v>
      </c>
      <c r="L19" s="12">
        <v>1.5</v>
      </c>
      <c r="M19" s="12">
        <v>0</v>
      </c>
      <c r="N19" s="12">
        <v>0</v>
      </c>
      <c r="O19" s="12">
        <v>0</v>
      </c>
      <c r="P19" s="12">
        <v>0</v>
      </c>
      <c r="Q19" s="12">
        <v>0</v>
      </c>
      <c r="R19" s="12">
        <v>0</v>
      </c>
      <c r="S19" s="12">
        <v>0</v>
      </c>
    </row>
    <row r="20" spans="1:19" ht="72">
      <c r="A20" s="14" t="s">
        <v>19</v>
      </c>
      <c r="B20" s="14"/>
      <c r="C20" s="42"/>
      <c r="D20" s="15"/>
      <c r="E20" s="14"/>
      <c r="F20" s="16"/>
      <c r="G20" s="16"/>
      <c r="H20" s="16"/>
      <c r="I20" s="16"/>
      <c r="J20" s="2"/>
      <c r="K20" s="2"/>
      <c r="L20" s="17"/>
      <c r="M20" s="17"/>
      <c r="N20" s="17"/>
      <c r="O20" s="17"/>
      <c r="P20" s="17"/>
      <c r="Q20" s="17"/>
      <c r="R20" s="17"/>
      <c r="S20" s="17"/>
    </row>
    <row r="21" spans="1:19" ht="14.4">
      <c r="A21" s="16"/>
      <c r="B21" s="16"/>
      <c r="C21" s="43"/>
      <c r="D21" s="18"/>
      <c r="E21" s="16"/>
      <c r="F21" s="16"/>
      <c r="G21" s="16"/>
      <c r="H21" s="16"/>
      <c r="I21" s="16"/>
      <c r="J21" s="2"/>
      <c r="K21" s="2"/>
      <c r="L21" s="16"/>
      <c r="M21" s="16"/>
      <c r="N21" s="16"/>
      <c r="O21" s="16"/>
      <c r="P21" s="16"/>
      <c r="Q21" s="16"/>
      <c r="R21" s="16"/>
      <c r="S21" s="16"/>
    </row>
    <row r="22" spans="1:19" ht="27.75" customHeight="1">
      <c r="A22" s="5" t="s">
        <v>20</v>
      </c>
      <c r="B22" s="40">
        <v>2022</v>
      </c>
      <c r="C22" s="6">
        <v>2021</v>
      </c>
      <c r="D22" s="6">
        <v>2020</v>
      </c>
      <c r="E22" s="6">
        <v>2019</v>
      </c>
      <c r="F22" s="6">
        <v>2018</v>
      </c>
      <c r="G22" s="6">
        <v>2017</v>
      </c>
      <c r="H22" s="6">
        <v>2016</v>
      </c>
      <c r="I22" s="6">
        <v>2015</v>
      </c>
      <c r="J22" s="6">
        <v>2014</v>
      </c>
      <c r="K22" s="6">
        <v>2013</v>
      </c>
      <c r="L22" s="6">
        <v>2012</v>
      </c>
      <c r="M22" s="6">
        <v>2011</v>
      </c>
      <c r="N22" s="6">
        <v>2010</v>
      </c>
      <c r="O22" s="6">
        <v>2009</v>
      </c>
      <c r="P22" s="6">
        <v>2008</v>
      </c>
      <c r="Q22" s="6">
        <v>2007</v>
      </c>
      <c r="R22" s="6">
        <v>2006</v>
      </c>
      <c r="S22" s="6">
        <v>2005</v>
      </c>
    </row>
    <row r="23" spans="1:19">
      <c r="A23" s="19" t="s">
        <v>35</v>
      </c>
      <c r="B23" s="50">
        <v>1210626</v>
      </c>
      <c r="C23" s="10">
        <v>1067448</v>
      </c>
      <c r="D23" s="20">
        <v>999401</v>
      </c>
      <c r="E23" s="10">
        <v>951698</v>
      </c>
      <c r="F23" s="10">
        <v>966100</v>
      </c>
      <c r="G23" s="10">
        <v>755517</v>
      </c>
      <c r="H23" s="10">
        <v>749213</v>
      </c>
      <c r="I23" s="10">
        <v>749556</v>
      </c>
      <c r="J23" s="10">
        <v>724825</v>
      </c>
      <c r="K23" s="10">
        <v>637692</v>
      </c>
      <c r="L23" s="8">
        <v>666859</v>
      </c>
      <c r="M23" s="8">
        <v>567673</v>
      </c>
      <c r="N23" s="8">
        <v>559453</v>
      </c>
      <c r="O23" s="8">
        <v>495512</v>
      </c>
      <c r="P23" s="8">
        <v>615379</v>
      </c>
      <c r="Q23" s="8">
        <v>530326</v>
      </c>
      <c r="R23" s="8">
        <v>461808</v>
      </c>
      <c r="S23" s="8">
        <v>425223</v>
      </c>
    </row>
    <row r="24" spans="1:19">
      <c r="A24" s="19" t="s">
        <v>4</v>
      </c>
      <c r="B24" s="50">
        <v>10258</v>
      </c>
      <c r="C24" s="10">
        <v>67390</v>
      </c>
      <c r="D24" s="20">
        <v>64525</v>
      </c>
      <c r="E24" s="10">
        <v>33519</v>
      </c>
      <c r="F24" s="10">
        <v>89389</v>
      </c>
      <c r="G24" s="10">
        <v>40533</v>
      </c>
      <c r="H24" s="10">
        <v>78834</v>
      </c>
      <c r="I24" s="10">
        <v>83377</v>
      </c>
      <c r="J24" s="10">
        <v>72508</v>
      </c>
      <c r="K24" s="10">
        <v>51305</v>
      </c>
      <c r="L24" s="8">
        <v>62392</v>
      </c>
      <c r="M24" s="8">
        <v>53748</v>
      </c>
      <c r="N24" s="8">
        <v>75219</v>
      </c>
      <c r="O24" s="8">
        <v>59253</v>
      </c>
      <c r="P24" s="8">
        <v>35448</v>
      </c>
      <c r="Q24" s="8">
        <v>34322</v>
      </c>
      <c r="R24" s="8">
        <v>41653</v>
      </c>
      <c r="S24" s="8">
        <v>34565</v>
      </c>
    </row>
    <row r="25" spans="1:19">
      <c r="A25" s="19" t="s">
        <v>21</v>
      </c>
      <c r="B25" s="50">
        <v>85651</v>
      </c>
      <c r="C25" s="10">
        <v>93353</v>
      </c>
      <c r="D25" s="20">
        <v>93878</v>
      </c>
      <c r="E25" s="10">
        <v>67397</v>
      </c>
      <c r="F25" s="10">
        <v>57075</v>
      </c>
      <c r="G25" s="10">
        <v>44244</v>
      </c>
      <c r="H25" s="10">
        <v>56546</v>
      </c>
      <c r="I25" s="10">
        <v>66719</v>
      </c>
      <c r="J25" s="10">
        <v>53735</v>
      </c>
      <c r="K25" s="10">
        <v>48551</v>
      </c>
      <c r="L25" s="8">
        <v>43616</v>
      </c>
      <c r="M25" s="8">
        <v>62691</v>
      </c>
      <c r="N25" s="8">
        <v>74669</v>
      </c>
      <c r="O25" s="8">
        <v>57064</v>
      </c>
      <c r="P25" s="8">
        <v>45637</v>
      </c>
      <c r="Q25" s="8">
        <v>27522</v>
      </c>
      <c r="R25" s="8">
        <v>46216</v>
      </c>
      <c r="S25" s="8">
        <v>30085</v>
      </c>
    </row>
    <row r="26" spans="1:19">
      <c r="A26" s="19" t="s">
        <v>22</v>
      </c>
      <c r="B26" s="50">
        <v>67406</v>
      </c>
      <c r="C26" s="10">
        <v>78048</v>
      </c>
      <c r="D26" s="20">
        <v>80008</v>
      </c>
      <c r="E26" s="10">
        <v>57627</v>
      </c>
      <c r="F26" s="10">
        <v>49649</v>
      </c>
      <c r="G26" s="10">
        <v>39338</v>
      </c>
      <c r="H26" s="10">
        <v>45588</v>
      </c>
      <c r="I26" s="10">
        <v>57683</v>
      </c>
      <c r="J26" s="10">
        <v>41049</v>
      </c>
      <c r="K26" s="10">
        <v>45584</v>
      </c>
      <c r="L26" s="8">
        <v>41604</v>
      </c>
      <c r="M26" s="8">
        <v>55191</v>
      </c>
      <c r="N26" s="8">
        <v>68470</v>
      </c>
      <c r="O26" s="8">
        <v>51351</v>
      </c>
      <c r="P26" s="8">
        <v>39144</v>
      </c>
      <c r="Q26" s="8">
        <v>25823</v>
      </c>
      <c r="R26" s="8">
        <v>42463</v>
      </c>
      <c r="S26" s="8">
        <v>29088</v>
      </c>
    </row>
    <row r="27" spans="1:19">
      <c r="A27" s="19" t="s">
        <v>7</v>
      </c>
      <c r="B27" s="50">
        <v>1656791</v>
      </c>
      <c r="C27" s="10">
        <v>1516075</v>
      </c>
      <c r="D27" s="20">
        <v>1447977</v>
      </c>
      <c r="E27" s="10">
        <v>1395045</v>
      </c>
      <c r="F27" s="10">
        <v>1334900</v>
      </c>
      <c r="G27" s="10">
        <v>1247206</v>
      </c>
      <c r="H27" s="10">
        <v>1162245</v>
      </c>
      <c r="I27" s="10">
        <v>1117308</v>
      </c>
      <c r="J27" s="10">
        <v>1041911</v>
      </c>
      <c r="K27" s="10">
        <v>1009603</v>
      </c>
      <c r="L27" s="8">
        <v>1060650</v>
      </c>
      <c r="M27" s="8">
        <v>953265</v>
      </c>
      <c r="N27" s="8">
        <v>880873</v>
      </c>
      <c r="O27" s="8">
        <v>772192</v>
      </c>
      <c r="P27" s="8">
        <v>732520</v>
      </c>
      <c r="Q27" s="8">
        <v>506314</v>
      </c>
      <c r="R27" s="8">
        <v>427236</v>
      </c>
      <c r="S27" s="8">
        <v>328188</v>
      </c>
    </row>
    <row r="28" spans="1:19">
      <c r="A28" s="19" t="s">
        <v>9</v>
      </c>
      <c r="B28" s="50">
        <v>602732</v>
      </c>
      <c r="C28" s="10">
        <v>497982</v>
      </c>
      <c r="D28" s="20">
        <v>498539</v>
      </c>
      <c r="E28" s="10">
        <v>513505</v>
      </c>
      <c r="F28" s="10">
        <v>500710</v>
      </c>
      <c r="G28" s="10">
        <v>450222</v>
      </c>
      <c r="H28" s="10">
        <v>390503</v>
      </c>
      <c r="I28" s="10">
        <v>385403</v>
      </c>
      <c r="J28" s="10">
        <v>364822</v>
      </c>
      <c r="K28" s="10">
        <v>348557</v>
      </c>
      <c r="L28" s="8">
        <v>431264</v>
      </c>
      <c r="M28" s="8">
        <v>343568</v>
      </c>
      <c r="N28" s="8">
        <v>321665</v>
      </c>
      <c r="O28" s="8">
        <v>278073</v>
      </c>
      <c r="P28" s="8">
        <v>275736</v>
      </c>
      <c r="Q28" s="8">
        <v>241366</v>
      </c>
      <c r="R28" s="8">
        <v>188545</v>
      </c>
      <c r="S28" s="8">
        <v>170414</v>
      </c>
    </row>
    <row r="29" spans="1:19">
      <c r="A29" s="19" t="s">
        <v>10</v>
      </c>
      <c r="B29" s="50">
        <v>117307</v>
      </c>
      <c r="C29" s="10">
        <v>87268</v>
      </c>
      <c r="D29" s="20">
        <v>96103</v>
      </c>
      <c r="E29" s="10">
        <v>120946</v>
      </c>
      <c r="F29" s="10">
        <v>152343</v>
      </c>
      <c r="G29" s="10">
        <v>154762</v>
      </c>
      <c r="H29" s="10">
        <v>121363</v>
      </c>
      <c r="I29" s="10">
        <v>101209</v>
      </c>
      <c r="J29" s="10">
        <v>103993</v>
      </c>
      <c r="K29" s="10">
        <v>84298</v>
      </c>
      <c r="L29" s="8">
        <v>83849</v>
      </c>
      <c r="M29" s="8">
        <v>75418</v>
      </c>
      <c r="N29" s="8">
        <v>84985</v>
      </c>
      <c r="O29" s="8">
        <v>83054</v>
      </c>
      <c r="P29" s="8">
        <v>89407</v>
      </c>
      <c r="Q29" s="8">
        <v>78157</v>
      </c>
      <c r="R29" s="8">
        <v>51904</v>
      </c>
      <c r="S29" s="8">
        <v>56849</v>
      </c>
    </row>
    <row r="30" spans="1:19">
      <c r="A30" s="19" t="s">
        <v>11</v>
      </c>
      <c r="B30" s="50">
        <v>207292</v>
      </c>
      <c r="C30" s="10">
        <v>186062</v>
      </c>
      <c r="D30" s="20">
        <v>165331</v>
      </c>
      <c r="E30" s="10">
        <v>160942</v>
      </c>
      <c r="F30" s="10">
        <v>157089</v>
      </c>
      <c r="G30" s="10">
        <v>155174</v>
      </c>
      <c r="H30" s="10">
        <v>126800</v>
      </c>
      <c r="I30" s="10">
        <v>131535</v>
      </c>
      <c r="J30" s="10">
        <v>119648</v>
      </c>
      <c r="K30" s="10">
        <v>157106</v>
      </c>
      <c r="L30" s="8">
        <v>238050</v>
      </c>
      <c r="M30" s="8">
        <v>166562</v>
      </c>
      <c r="N30" s="8">
        <v>148734</v>
      </c>
      <c r="O30" s="8">
        <v>110521</v>
      </c>
      <c r="P30" s="8">
        <v>92628</v>
      </c>
      <c r="Q30" s="8">
        <v>109697</v>
      </c>
      <c r="R30" s="8">
        <v>95151</v>
      </c>
      <c r="S30" s="8">
        <v>74900</v>
      </c>
    </row>
    <row r="31" spans="1:19">
      <c r="A31" s="19" t="s">
        <v>23</v>
      </c>
      <c r="B31" s="50">
        <v>1054059</v>
      </c>
      <c r="C31" s="10">
        <v>1018093</v>
      </c>
      <c r="D31" s="20">
        <v>949438</v>
      </c>
      <c r="E31" s="10">
        <v>881540</v>
      </c>
      <c r="F31" s="10">
        <v>834190</v>
      </c>
      <c r="G31" s="10">
        <v>796984</v>
      </c>
      <c r="H31" s="10">
        <v>771742</v>
      </c>
      <c r="I31" s="10">
        <v>731905</v>
      </c>
      <c r="J31" s="10">
        <v>677089</v>
      </c>
      <c r="K31" s="10">
        <v>661046</v>
      </c>
      <c r="L31" s="8">
        <v>629386</v>
      </c>
      <c r="M31" s="8">
        <v>609697</v>
      </c>
      <c r="N31" s="8">
        <v>559208</v>
      </c>
      <c r="O31" s="8">
        <v>494119</v>
      </c>
      <c r="P31" s="8">
        <v>456784</v>
      </c>
      <c r="Q31" s="8">
        <v>264948</v>
      </c>
      <c r="R31" s="8">
        <v>238691</v>
      </c>
      <c r="S31" s="8">
        <v>157774</v>
      </c>
    </row>
    <row r="32" spans="1:19">
      <c r="A32" s="19" t="s">
        <v>13</v>
      </c>
      <c r="B32" s="50">
        <v>8133</v>
      </c>
      <c r="C32" s="10">
        <v>8133</v>
      </c>
      <c r="D32" s="20">
        <v>8133</v>
      </c>
      <c r="E32" s="10">
        <v>8133</v>
      </c>
      <c r="F32" s="10">
        <v>8133</v>
      </c>
      <c r="G32" s="10">
        <v>8133</v>
      </c>
      <c r="H32" s="10">
        <v>8133</v>
      </c>
      <c r="I32" s="10">
        <v>8133</v>
      </c>
      <c r="J32" s="10">
        <v>8125</v>
      </c>
      <c r="K32" s="10">
        <v>8051</v>
      </c>
      <c r="L32" s="8">
        <v>8051</v>
      </c>
      <c r="M32" s="8">
        <v>8051</v>
      </c>
      <c r="N32" s="8">
        <v>8051</v>
      </c>
      <c r="O32" s="8">
        <v>7960</v>
      </c>
      <c r="P32" s="8">
        <v>7960</v>
      </c>
      <c r="Q32" s="8">
        <v>7960</v>
      </c>
      <c r="R32" s="8">
        <v>7519</v>
      </c>
      <c r="S32" s="8">
        <v>6955</v>
      </c>
    </row>
    <row r="33" spans="1:19">
      <c r="A33" s="7" t="s">
        <v>14</v>
      </c>
      <c r="B33" s="50">
        <v>52589</v>
      </c>
      <c r="C33" s="10">
        <v>48725</v>
      </c>
      <c r="D33" s="10">
        <v>42974</v>
      </c>
      <c r="E33" s="10">
        <v>44622</v>
      </c>
      <c r="F33" s="10">
        <v>43436</v>
      </c>
      <c r="G33" s="10">
        <v>38052</v>
      </c>
      <c r="H33" s="10">
        <v>35301</v>
      </c>
      <c r="I33" s="10">
        <v>31504</v>
      </c>
      <c r="J33" s="10">
        <v>29536</v>
      </c>
      <c r="K33" s="10">
        <v>28857</v>
      </c>
      <c r="L33" s="8">
        <v>22387</v>
      </c>
      <c r="M33" s="8">
        <v>18788</v>
      </c>
      <c r="N33" s="8">
        <v>18586</v>
      </c>
      <c r="O33" s="8">
        <v>19318</v>
      </c>
      <c r="P33" s="8">
        <v>16886</v>
      </c>
      <c r="Q33" s="8">
        <v>15595</v>
      </c>
      <c r="R33" s="8">
        <v>11561</v>
      </c>
      <c r="S33" s="8">
        <v>10596</v>
      </c>
    </row>
    <row r="34" spans="1:19">
      <c r="A34" s="7" t="s">
        <v>15</v>
      </c>
      <c r="B34" s="51">
        <v>62847</v>
      </c>
      <c r="C34" s="8">
        <v>116115</v>
      </c>
      <c r="D34" s="8">
        <v>107499</v>
      </c>
      <c r="E34" s="8">
        <v>78141</v>
      </c>
      <c r="F34" s="8">
        <v>132825</v>
      </c>
      <c r="G34" s="8">
        <v>78585</v>
      </c>
      <c r="H34" s="8">
        <f t="shared" ref="H34:Q34" si="0">H33+H24</f>
        <v>114135</v>
      </c>
      <c r="I34" s="8">
        <f t="shared" si="0"/>
        <v>114881</v>
      </c>
      <c r="J34" s="8">
        <f t="shared" si="0"/>
        <v>102044</v>
      </c>
      <c r="K34" s="8">
        <f t="shared" si="0"/>
        <v>80162</v>
      </c>
      <c r="L34" s="8">
        <f t="shared" si="0"/>
        <v>84779</v>
      </c>
      <c r="M34" s="8">
        <f t="shared" si="0"/>
        <v>72536</v>
      </c>
      <c r="N34" s="8">
        <f t="shared" si="0"/>
        <v>93805</v>
      </c>
      <c r="O34" s="8">
        <f t="shared" si="0"/>
        <v>78571</v>
      </c>
      <c r="P34" s="8">
        <f t="shared" si="0"/>
        <v>52334</v>
      </c>
      <c r="Q34" s="8">
        <f t="shared" si="0"/>
        <v>49917</v>
      </c>
      <c r="R34" s="8">
        <f>R33+R24</f>
        <v>53214</v>
      </c>
      <c r="S34" s="8">
        <f>S33+S24</f>
        <v>45161</v>
      </c>
    </row>
    <row r="35" spans="1:19">
      <c r="A35" s="7" t="s">
        <v>16</v>
      </c>
      <c r="B35" s="52">
        <v>176166</v>
      </c>
      <c r="C35" s="10">
        <v>246925</v>
      </c>
      <c r="D35" s="10">
        <v>115561</v>
      </c>
      <c r="E35" s="10">
        <v>55019</v>
      </c>
      <c r="F35" s="10">
        <v>72207</v>
      </c>
      <c r="G35" s="10">
        <v>109429</v>
      </c>
      <c r="H35" s="10">
        <v>110005</v>
      </c>
      <c r="I35" s="10">
        <v>125527</v>
      </c>
      <c r="J35" s="10">
        <v>92865</v>
      </c>
      <c r="K35" s="10">
        <v>95274</v>
      </c>
      <c r="L35" s="8">
        <v>154065</v>
      </c>
      <c r="M35" s="8">
        <v>74719</v>
      </c>
      <c r="N35" s="8">
        <v>51112</v>
      </c>
      <c r="O35" s="8">
        <v>32267</v>
      </c>
      <c r="P35" s="8">
        <v>86620</v>
      </c>
      <c r="Q35" s="8">
        <v>63083</v>
      </c>
      <c r="R35" s="8">
        <v>59644</v>
      </c>
      <c r="S35" s="8">
        <v>39862</v>
      </c>
    </row>
    <row r="36" spans="1:19">
      <c r="A36" s="19" t="s">
        <v>17</v>
      </c>
      <c r="B36" s="50">
        <v>8133349</v>
      </c>
      <c r="C36" s="10">
        <v>8133349</v>
      </c>
      <c r="D36" s="20">
        <v>8133349</v>
      </c>
      <c r="E36" s="10">
        <v>8133349</v>
      </c>
      <c r="F36" s="10">
        <v>8133349</v>
      </c>
      <c r="G36" s="10">
        <v>8133349</v>
      </c>
      <c r="H36" s="10">
        <v>8133349</v>
      </c>
      <c r="I36" s="10">
        <v>8133349</v>
      </c>
      <c r="J36" s="10">
        <v>8125590</v>
      </c>
      <c r="K36" s="10">
        <v>8051637</v>
      </c>
      <c r="L36" s="8">
        <v>8051637</v>
      </c>
      <c r="M36" s="8">
        <v>8051637</v>
      </c>
      <c r="N36" s="8">
        <v>8051637</v>
      </c>
      <c r="O36" s="8">
        <v>7960596</v>
      </c>
      <c r="P36" s="8">
        <v>7960596</v>
      </c>
      <c r="Q36" s="8">
        <v>7960596</v>
      </c>
      <c r="R36" s="8">
        <v>7518770</v>
      </c>
      <c r="S36" s="8">
        <v>6955095</v>
      </c>
    </row>
    <row r="37" spans="1:19">
      <c r="A37" s="19" t="s">
        <v>18</v>
      </c>
      <c r="B37" s="49">
        <v>4</v>
      </c>
      <c r="C37" s="12">
        <v>3</v>
      </c>
      <c r="D37" s="21">
        <v>1.5</v>
      </c>
      <c r="E37" s="12">
        <v>1.5</v>
      </c>
      <c r="F37" s="12">
        <v>1.5</v>
      </c>
      <c r="G37" s="12">
        <v>1.5</v>
      </c>
      <c r="H37" s="13">
        <v>0</v>
      </c>
      <c r="I37" s="13">
        <v>0</v>
      </c>
      <c r="J37" s="13">
        <v>1.5</v>
      </c>
      <c r="K37" s="13">
        <v>1.5</v>
      </c>
      <c r="L37" s="12">
        <v>1.5</v>
      </c>
      <c r="M37" s="12">
        <v>0</v>
      </c>
      <c r="N37" s="12">
        <v>0</v>
      </c>
      <c r="O37" s="12">
        <v>0</v>
      </c>
      <c r="P37" s="12">
        <v>0</v>
      </c>
      <c r="Q37" s="12">
        <v>0</v>
      </c>
      <c r="R37" s="12">
        <v>0</v>
      </c>
      <c r="S37" s="12">
        <v>0</v>
      </c>
    </row>
    <row r="38" spans="1:19">
      <c r="A38" s="22"/>
      <c r="B38" s="22"/>
      <c r="C38" s="44"/>
      <c r="D38" s="23"/>
      <c r="E38" s="22"/>
      <c r="F38" s="22"/>
      <c r="G38" s="22"/>
      <c r="H38" s="22"/>
      <c r="I38" s="22"/>
      <c r="L38" s="24"/>
      <c r="M38" s="24"/>
      <c r="N38" s="24"/>
      <c r="O38" s="24"/>
      <c r="P38" s="24"/>
      <c r="Q38" s="24"/>
      <c r="R38" s="24"/>
      <c r="S38" s="24"/>
    </row>
    <row r="39" spans="1:19">
      <c r="A39" s="22"/>
      <c r="B39" s="22"/>
      <c r="C39" s="1"/>
      <c r="D39" s="23"/>
      <c r="E39" s="22"/>
      <c r="F39" s="22"/>
      <c r="G39" s="22"/>
      <c r="H39" s="22"/>
      <c r="I39" s="22"/>
      <c r="L39" s="24"/>
      <c r="M39" s="24"/>
      <c r="N39" s="24"/>
      <c r="O39" s="24"/>
      <c r="P39" s="24"/>
      <c r="Q39" s="24"/>
      <c r="R39" s="24"/>
      <c r="S39" s="24"/>
    </row>
    <row r="40" spans="1:19">
      <c r="A40" s="22"/>
      <c r="B40" s="22"/>
      <c r="C40" s="1"/>
      <c r="D40" s="23"/>
      <c r="E40" s="22"/>
      <c r="F40" s="22"/>
      <c r="G40" s="22"/>
      <c r="H40" s="22"/>
      <c r="I40" s="22"/>
      <c r="L40" s="24"/>
      <c r="M40" s="24"/>
      <c r="N40" s="24"/>
      <c r="O40" s="24"/>
      <c r="P40" s="24"/>
      <c r="Q40" s="24"/>
      <c r="R40" s="24"/>
      <c r="S40" s="24"/>
    </row>
    <row r="41" spans="1:19">
      <c r="A41" s="22"/>
      <c r="B41" s="22"/>
      <c r="C41" s="1"/>
      <c r="D41" s="23"/>
      <c r="E41" s="22"/>
      <c r="F41" s="22"/>
      <c r="G41" s="22"/>
      <c r="H41" s="22"/>
      <c r="I41" s="22"/>
      <c r="L41" s="24"/>
      <c r="M41" s="24"/>
      <c r="N41" s="24"/>
      <c r="O41" s="24"/>
      <c r="P41" s="24"/>
      <c r="Q41" s="24"/>
      <c r="R41" s="24"/>
      <c r="S41" s="24"/>
    </row>
    <row r="42" spans="1:19">
      <c r="A42" s="22"/>
      <c r="B42" s="22"/>
      <c r="D42" s="23"/>
      <c r="E42" s="22"/>
      <c r="F42" s="22"/>
      <c r="G42" s="22"/>
      <c r="H42" s="22"/>
      <c r="I42" s="22"/>
      <c r="L42" s="24"/>
      <c r="M42" s="24"/>
      <c r="N42" s="24"/>
      <c r="O42" s="24"/>
      <c r="P42" s="24"/>
      <c r="Q42" s="24"/>
      <c r="R42" s="24"/>
      <c r="S42" s="24"/>
    </row>
    <row r="43" spans="1:19" ht="14.4">
      <c r="A43" s="25" t="s">
        <v>24</v>
      </c>
      <c r="B43" s="53">
        <v>4.6882999999999999</v>
      </c>
      <c r="C43" s="46">
        <v>4.5775000000000006</v>
      </c>
      <c r="D43" s="26">
        <v>4.4741999999999997</v>
      </c>
      <c r="E43" s="27" t="s">
        <v>25</v>
      </c>
      <c r="F43" s="25">
        <v>4.2668999999999997</v>
      </c>
      <c r="G43" s="25">
        <v>4.2446999999999999</v>
      </c>
      <c r="H43" s="25">
        <v>4.3757000000000001</v>
      </c>
      <c r="I43" s="25">
        <v>4.1848000000000001</v>
      </c>
      <c r="J43" s="25">
        <v>4.1893000000000002</v>
      </c>
      <c r="K43" s="28">
        <v>4.2110000000000003</v>
      </c>
      <c r="L43" s="25">
        <v>4.1736000000000004</v>
      </c>
      <c r="M43" s="25">
        <v>4.1401000000000003</v>
      </c>
      <c r="N43" s="25">
        <v>4.0044000000000004</v>
      </c>
      <c r="O43" s="25">
        <v>4.3406000000000002</v>
      </c>
      <c r="P43" s="25">
        <v>3.5320999999999998</v>
      </c>
      <c r="Q43" s="25">
        <v>3.7768000000000002</v>
      </c>
      <c r="R43" s="25">
        <v>3.8990999999999998</v>
      </c>
      <c r="S43" s="25">
        <v>4.0232999999999999</v>
      </c>
    </row>
    <row r="44" spans="1:19" ht="14.4">
      <c r="A44" s="25" t="s">
        <v>26</v>
      </c>
      <c r="B44" s="53">
        <v>4.6898999999999997</v>
      </c>
      <c r="C44" s="46">
        <v>4.5994000000000002</v>
      </c>
      <c r="D44" s="26">
        <v>4.6147999999999998</v>
      </c>
      <c r="E44" s="29" t="s">
        <v>27</v>
      </c>
      <c r="F44" s="30">
        <v>4.3</v>
      </c>
      <c r="G44" s="25">
        <v>4.1708999999999996</v>
      </c>
      <c r="H44" s="30">
        <v>4.4240000000000004</v>
      </c>
      <c r="I44" s="25">
        <v>4.2614999999999998</v>
      </c>
      <c r="J44" s="25">
        <v>4.2622999999999998</v>
      </c>
      <c r="K44" s="31">
        <v>4.1471999999999998</v>
      </c>
      <c r="L44" s="25">
        <v>4.0881999999999996</v>
      </c>
      <c r="M44" s="25">
        <v>4.4168000000000003</v>
      </c>
      <c r="N44" s="25">
        <v>3.9603000000000002</v>
      </c>
      <c r="O44" s="25">
        <v>4.1082000000000001</v>
      </c>
      <c r="P44" s="25">
        <v>4.1723999999999997</v>
      </c>
      <c r="Q44" s="25">
        <v>3.5819999999999999</v>
      </c>
      <c r="R44" s="25">
        <v>3.8311999999999999</v>
      </c>
      <c r="S44" s="25">
        <v>3.8597999999999999</v>
      </c>
    </row>
    <row r="45" spans="1:19" ht="27.6">
      <c r="A45" s="5" t="s">
        <v>28</v>
      </c>
      <c r="B45" s="40">
        <v>2022</v>
      </c>
      <c r="C45" s="6">
        <v>2021</v>
      </c>
      <c r="D45" s="6">
        <v>2020</v>
      </c>
      <c r="E45" s="6">
        <v>2019</v>
      </c>
      <c r="F45" s="6" t="str">
        <f>F4</f>
        <v>2018*</v>
      </c>
      <c r="G45" s="6" t="str">
        <f>G4</f>
        <v>2017*</v>
      </c>
      <c r="H45" s="6">
        <v>2016</v>
      </c>
      <c r="I45" s="6">
        <v>2015</v>
      </c>
      <c r="J45" s="6">
        <v>2014</v>
      </c>
      <c r="K45" s="6">
        <v>2013</v>
      </c>
      <c r="L45" s="6">
        <v>2012</v>
      </c>
      <c r="M45" s="6">
        <v>2011</v>
      </c>
      <c r="N45" s="6">
        <v>2010</v>
      </c>
      <c r="O45" s="6">
        <v>2009</v>
      </c>
      <c r="P45" s="6">
        <v>2008</v>
      </c>
      <c r="Q45" s="6">
        <v>2007</v>
      </c>
      <c r="R45" s="6">
        <v>2006</v>
      </c>
      <c r="S45" s="6">
        <v>2005</v>
      </c>
    </row>
    <row r="46" spans="1:19">
      <c r="A46" s="7" t="s">
        <v>3</v>
      </c>
      <c r="B46" s="10">
        <f>B5/B43</f>
        <v>396458.20446643775</v>
      </c>
      <c r="C46" s="10">
        <f>C5/C43</f>
        <v>355466.73948661931</v>
      </c>
      <c r="D46" s="10">
        <v>343469.89405927318</v>
      </c>
      <c r="E46" s="10">
        <v>334144.54414431169</v>
      </c>
      <c r="F46" s="10">
        <v>320986.89915395255</v>
      </c>
      <c r="G46" s="10">
        <v>265062.31300209672</v>
      </c>
      <c r="H46" s="10">
        <v>254316.56649221838</v>
      </c>
      <c r="I46" s="10">
        <v>270402.40871726244</v>
      </c>
      <c r="J46" s="10">
        <v>247857.87601747309</v>
      </c>
      <c r="K46" s="10">
        <v>222981.71455711231</v>
      </c>
      <c r="L46" s="8">
        <v>211777.84167145868</v>
      </c>
      <c r="M46" s="8">
        <v>189766.67230260136</v>
      </c>
      <c r="N46" s="8">
        <v>190131.10578363799</v>
      </c>
      <c r="O46" s="8">
        <v>168041.9757637193</v>
      </c>
      <c r="P46" s="8">
        <v>198455.59299000597</v>
      </c>
      <c r="Q46" s="8">
        <v>153846.64266045328</v>
      </c>
      <c r="R46" s="8">
        <v>126067.55405093484</v>
      </c>
      <c r="S46" s="8">
        <v>110354.68396589864</v>
      </c>
    </row>
    <row r="47" spans="1:19">
      <c r="A47" s="7" t="s">
        <v>4</v>
      </c>
      <c r="B47" s="10">
        <f>B6/B43</f>
        <v>31483.906746581917</v>
      </c>
      <c r="C47" s="10">
        <f>C6/C43</f>
        <v>40901.583833970501</v>
      </c>
      <c r="D47" s="10">
        <v>42814.581377676455</v>
      </c>
      <c r="E47" s="10">
        <v>33330.931238086385</v>
      </c>
      <c r="F47" s="10">
        <v>20516.768614216413</v>
      </c>
      <c r="G47" s="10">
        <v>13749.852757556482</v>
      </c>
      <c r="H47" s="10">
        <v>26714.12573988162</v>
      </c>
      <c r="I47" s="10">
        <v>27009.176065761803</v>
      </c>
      <c r="J47" s="10">
        <v>23519.203685579927</v>
      </c>
      <c r="K47" s="10">
        <v>8180.0047494656847</v>
      </c>
      <c r="L47" s="8">
        <v>7371.8133026643654</v>
      </c>
      <c r="M47" s="8">
        <v>9367.6481244414372</v>
      </c>
      <c r="N47" s="8">
        <v>6197.9322744980518</v>
      </c>
      <c r="O47" s="8">
        <v>3311.2933695802421</v>
      </c>
      <c r="P47" s="8">
        <v>13000.481300076442</v>
      </c>
      <c r="Q47" s="8">
        <v>11651.66278330862</v>
      </c>
      <c r="R47" s="8">
        <v>11682.439537329128</v>
      </c>
      <c r="S47" s="8">
        <v>6799.3935326721848</v>
      </c>
    </row>
    <row r="48" spans="1:19">
      <c r="A48" s="7" t="s">
        <v>5</v>
      </c>
      <c r="B48" s="10">
        <f>B7/B43</f>
        <v>32712.71036409786</v>
      </c>
      <c r="C48" s="10">
        <f>C7/C43</f>
        <v>38075.368651010373</v>
      </c>
      <c r="D48" s="10">
        <v>36711.367395288544</v>
      </c>
      <c r="E48" s="10">
        <v>33095.215956111395</v>
      </c>
      <c r="F48" s="10">
        <v>14642.949213714875</v>
      </c>
      <c r="G48" s="10">
        <v>20531.25073621222</v>
      </c>
      <c r="H48" s="10">
        <v>23945.197339854192</v>
      </c>
      <c r="I48" s="10">
        <v>25838.510800994074</v>
      </c>
      <c r="J48" s="10">
        <v>22098.441267037451</v>
      </c>
      <c r="K48" s="10">
        <v>8720.9688909997622</v>
      </c>
      <c r="L48" s="8">
        <v>9521.0369944412487</v>
      </c>
      <c r="M48" s="8">
        <v>9604.5989227313348</v>
      </c>
      <c r="N48" s="8">
        <v>6237.8883228448703</v>
      </c>
      <c r="O48" s="8">
        <v>4254.0201815417222</v>
      </c>
      <c r="P48" s="8">
        <v>69228.221171541009</v>
      </c>
      <c r="Q48" s="8">
        <v>12052.266468968439</v>
      </c>
      <c r="R48" s="8">
        <v>13996.050370598345</v>
      </c>
      <c r="S48" s="8">
        <v>6038.3267467004698</v>
      </c>
    </row>
    <row r="49" spans="1:19">
      <c r="A49" s="7" t="s">
        <v>6</v>
      </c>
      <c r="B49" s="10">
        <f>B8/B43</f>
        <v>23003.647377514237</v>
      </c>
      <c r="C49" s="10">
        <f>C8/C43</f>
        <v>26878.86400873839</v>
      </c>
      <c r="D49" s="10">
        <v>26961.467971927945</v>
      </c>
      <c r="E49" s="10">
        <v>24372.588218885117</v>
      </c>
      <c r="F49" s="10">
        <v>7175.2326044669435</v>
      </c>
      <c r="G49" s="10">
        <v>15225.104247650012</v>
      </c>
      <c r="H49" s="10">
        <v>16690.815183856295</v>
      </c>
      <c r="I49" s="10">
        <v>19033.406614414071</v>
      </c>
      <c r="J49" s="10">
        <v>16206.526149953452</v>
      </c>
      <c r="K49" s="10">
        <v>5955.1175492757056</v>
      </c>
      <c r="L49" s="8">
        <v>9742.1889975081449</v>
      </c>
      <c r="M49" s="8">
        <v>8757.517934349411</v>
      </c>
      <c r="N49" s="8">
        <v>10917.24103486165</v>
      </c>
      <c r="O49" s="8">
        <v>7442.7498502511171</v>
      </c>
      <c r="P49" s="8">
        <v>56376.093542085451</v>
      </c>
      <c r="Q49" s="8">
        <v>11324.401609828426</v>
      </c>
      <c r="R49" s="8">
        <v>13531.327742299505</v>
      </c>
      <c r="S49" s="8">
        <v>6972.3858524097141</v>
      </c>
    </row>
    <row r="50" spans="1:19">
      <c r="A50" s="7" t="s">
        <v>7</v>
      </c>
      <c r="B50" s="10">
        <f>B9/B44</f>
        <v>484441.4593061686</v>
      </c>
      <c r="C50" s="10">
        <f>C9/C44</f>
        <v>458809.40992303344</v>
      </c>
      <c r="D50" s="10">
        <v>434159.22683539917</v>
      </c>
      <c r="E50" s="10">
        <v>432713.63156040863</v>
      </c>
      <c r="F50" s="10">
        <v>387429.06976744189</v>
      </c>
      <c r="G50" s="10">
        <v>361661.0323910907</v>
      </c>
      <c r="H50" s="10">
        <v>326599.23146473779</v>
      </c>
      <c r="I50" s="10">
        <v>306189.83925847709</v>
      </c>
      <c r="J50" s="10">
        <v>285422.1898974732</v>
      </c>
      <c r="K50" s="10">
        <v>275439.09143518523</v>
      </c>
      <c r="L50" s="8">
        <v>280500.70935864199</v>
      </c>
      <c r="M50" s="8">
        <v>231496.55859445751</v>
      </c>
      <c r="N50" s="8">
        <v>244452.44047168142</v>
      </c>
      <c r="O50" s="8">
        <v>217882.7710432793</v>
      </c>
      <c r="P50" s="8">
        <v>219357.44415684021</v>
      </c>
      <c r="Q50" s="8">
        <v>155915.41038525963</v>
      </c>
      <c r="R50" s="8">
        <v>120473.74190854041</v>
      </c>
      <c r="S50" s="8">
        <v>89861.391781957616</v>
      </c>
    </row>
    <row r="51" spans="1:19">
      <c r="A51" s="7" t="s">
        <v>9</v>
      </c>
      <c r="B51" s="10">
        <f>B10/B44</f>
        <v>211580.63071707287</v>
      </c>
      <c r="C51" s="10">
        <f>C10/C44</f>
        <v>198479.36687394007</v>
      </c>
      <c r="D51" s="10">
        <v>196110.55733726273</v>
      </c>
      <c r="E51" s="10">
        <v>204756.36961371376</v>
      </c>
      <c r="F51" s="10">
        <v>183683.02325581395</v>
      </c>
      <c r="G51" s="10">
        <v>157582.77589968595</v>
      </c>
      <c r="H51" s="10">
        <v>131738.4719710669</v>
      </c>
      <c r="I51" s="10">
        <v>123019.35938049982</v>
      </c>
      <c r="J51" s="10">
        <v>121029.02188959013</v>
      </c>
      <c r="K51" s="10">
        <v>121670.04243827162</v>
      </c>
      <c r="L51" s="8">
        <v>127635.87887089673</v>
      </c>
      <c r="M51" s="8">
        <v>93421.255207389957</v>
      </c>
      <c r="N51" s="8">
        <v>96941.140822664951</v>
      </c>
      <c r="O51" s="8">
        <v>82953.604985151644</v>
      </c>
      <c r="P51" s="8">
        <v>91331.847378007864</v>
      </c>
      <c r="Q51" s="8">
        <v>71945.561139028476</v>
      </c>
      <c r="R51" s="8">
        <v>53397.368970557531</v>
      </c>
      <c r="S51" s="8">
        <v>48053.007927871913</v>
      </c>
    </row>
    <row r="52" spans="1:19">
      <c r="A52" s="7" t="s">
        <v>10</v>
      </c>
      <c r="B52" s="10">
        <f>B11/B44</f>
        <v>54645.728053903069</v>
      </c>
      <c r="C52" s="10">
        <f>C11/C44</f>
        <v>53051.70239596469</v>
      </c>
      <c r="D52" s="10">
        <v>54700.095345410424</v>
      </c>
      <c r="E52" s="10">
        <v>60432.311846894452</v>
      </c>
      <c r="F52" s="10">
        <v>53531.162790697679</v>
      </c>
      <c r="G52" s="10">
        <v>56982.425855330992</v>
      </c>
      <c r="H52" s="10">
        <v>44511.98010849909</v>
      </c>
      <c r="I52" s="10">
        <v>35829.168133286403</v>
      </c>
      <c r="J52" s="10">
        <v>37894.094737583</v>
      </c>
      <c r="K52" s="10">
        <v>36625.9162808642</v>
      </c>
      <c r="L52" s="8">
        <v>33380.705444939093</v>
      </c>
      <c r="M52" s="8">
        <v>31033.553704039121</v>
      </c>
      <c r="N52" s="8">
        <v>34252.960634295378</v>
      </c>
      <c r="O52" s="8">
        <v>33742.02813884426</v>
      </c>
      <c r="P52" s="8">
        <v>38063.704342824276</v>
      </c>
      <c r="Q52" s="8">
        <v>24331.379117811281</v>
      </c>
      <c r="R52" s="8">
        <v>15140.948005846732</v>
      </c>
      <c r="S52" s="8">
        <v>16279.599979273538</v>
      </c>
    </row>
    <row r="53" spans="1:19">
      <c r="A53" s="7" t="s">
        <v>11</v>
      </c>
      <c r="B53" s="10">
        <f>B12/B44</f>
        <v>156934.90266316981</v>
      </c>
      <c r="C53" s="10">
        <f>C12/C44</f>
        <v>145427.66447797537</v>
      </c>
      <c r="D53" s="10">
        <v>141410.46199185229</v>
      </c>
      <c r="E53" s="10">
        <v>144324.05776681931</v>
      </c>
      <c r="F53" s="10">
        <v>130151.86046511629</v>
      </c>
      <c r="G53" s="10">
        <v>100600.35004435494</v>
      </c>
      <c r="H53" s="10">
        <v>87226.491862567811</v>
      </c>
      <c r="I53" s="10">
        <v>87190.191247213428</v>
      </c>
      <c r="J53" s="10">
        <v>83134.927152007134</v>
      </c>
      <c r="K53" s="10">
        <v>85044.126157407416</v>
      </c>
      <c r="L53" s="8">
        <v>94255.173425957648</v>
      </c>
      <c r="M53" s="8">
        <v>62387.701503350836</v>
      </c>
      <c r="N53" s="8">
        <v>62688.180188369566</v>
      </c>
      <c r="O53" s="8">
        <v>49211.576846307384</v>
      </c>
      <c r="P53" s="8">
        <v>53268.143035183595</v>
      </c>
      <c r="Q53" s="8">
        <v>47614.182021217202</v>
      </c>
      <c r="R53" s="8">
        <v>38256.420964710793</v>
      </c>
      <c r="S53" s="8">
        <v>31773.407948598375</v>
      </c>
    </row>
    <row r="54" spans="1:19">
      <c r="A54" s="7" t="s">
        <v>12</v>
      </c>
      <c r="B54" s="10">
        <f>B13/B44</f>
        <v>272397.9189321734</v>
      </c>
      <c r="C54" s="10">
        <f>C13/C44</f>
        <v>257840.58790276991</v>
      </c>
      <c r="D54" s="10">
        <v>234038.09482534457</v>
      </c>
      <c r="E54" s="10">
        <v>223581.77762122816</v>
      </c>
      <c r="F54" s="10">
        <v>199568.83720930232</v>
      </c>
      <c r="G54" s="10">
        <v>200211.46515140618</v>
      </c>
      <c r="H54" s="10">
        <v>191551.3110307414</v>
      </c>
      <c r="I54" s="10">
        <v>180114.74832805351</v>
      </c>
      <c r="J54" s="10">
        <v>161487.45982216176</v>
      </c>
      <c r="K54" s="10">
        <v>151027.92245370371</v>
      </c>
      <c r="L54" s="8">
        <v>152052.98175236047</v>
      </c>
      <c r="M54" s="8">
        <v>135925.10414779931</v>
      </c>
      <c r="N54" s="8">
        <v>145177.63805772288</v>
      </c>
      <c r="O54" s="8">
        <v>130779.9036074193</v>
      </c>
      <c r="P54" s="8">
        <v>118922.92205924648</v>
      </c>
      <c r="Q54" s="8">
        <v>79997.766610831939</v>
      </c>
      <c r="R54" s="8">
        <v>63270.776780121108</v>
      </c>
      <c r="S54" s="8">
        <v>38089.797398828952</v>
      </c>
    </row>
    <row r="55" spans="1:19">
      <c r="A55" s="7" t="s">
        <v>13</v>
      </c>
      <c r="B55" s="10">
        <f>B14/B44</f>
        <v>1734.152114117572</v>
      </c>
      <c r="C55" s="10">
        <f>C14/C44</f>
        <v>1768.274122711658</v>
      </c>
      <c r="D55" s="10">
        <v>1762.3732339429662</v>
      </c>
      <c r="E55" s="10">
        <v>1909.8274040154986</v>
      </c>
      <c r="F55" s="10">
        <v>1891.3953488372094</v>
      </c>
      <c r="G55" s="10">
        <v>1949.9388621160901</v>
      </c>
      <c r="H55" s="10">
        <v>1838.3815551537068</v>
      </c>
      <c r="I55" s="10">
        <v>1908.4829285462865</v>
      </c>
      <c r="J55" s="10">
        <v>1906.2478004833072</v>
      </c>
      <c r="K55" s="10">
        <v>1941.3097993827162</v>
      </c>
      <c r="L55" s="8">
        <v>1969.3263538965805</v>
      </c>
      <c r="M55" s="8">
        <v>1822.8128962144538</v>
      </c>
      <c r="N55" s="8">
        <v>2032.9267984748628</v>
      </c>
      <c r="O55" s="8">
        <v>1937.5882381578306</v>
      </c>
      <c r="P55" s="8">
        <v>1907.7749017352126</v>
      </c>
      <c r="Q55" s="8">
        <v>2222.2222222222222</v>
      </c>
      <c r="R55" s="8">
        <v>1962.5704740029234</v>
      </c>
      <c r="S55" s="8">
        <v>1801.9068345510132</v>
      </c>
    </row>
    <row r="56" spans="1:19">
      <c r="A56" s="7" t="s">
        <v>14</v>
      </c>
      <c r="B56" s="32">
        <f>B15/B43</f>
        <v>20006.398907919716</v>
      </c>
      <c r="C56" s="32">
        <f>C15/C43</f>
        <v>20119.934462042598</v>
      </c>
      <c r="D56" s="10">
        <v>19286.352867551741</v>
      </c>
      <c r="E56" s="32">
        <v>19742.665860802455</v>
      </c>
      <c r="F56" s="10">
        <v>15281.586163256698</v>
      </c>
      <c r="G56" s="10">
        <v>15418.49480927378</v>
      </c>
      <c r="H56" s="10">
        <v>14399.524647484974</v>
      </c>
      <c r="I56" s="10">
        <v>12780.300133817625</v>
      </c>
      <c r="J56" s="10">
        <v>12980.688897906572</v>
      </c>
      <c r="K56" s="10">
        <v>15315.839468059843</v>
      </c>
      <c r="L56" s="8">
        <v>12776.979106766339</v>
      </c>
      <c r="M56" s="8">
        <v>10155.310258206322</v>
      </c>
      <c r="N56" s="8">
        <v>10345.120367595644</v>
      </c>
      <c r="O56" s="8">
        <v>9640.3722987605397</v>
      </c>
      <c r="P56" s="8">
        <v>5678.7746666289177</v>
      </c>
      <c r="Q56" s="8">
        <v>4512.8150815505187</v>
      </c>
      <c r="R56" s="8">
        <v>3267.4206868251649</v>
      </c>
      <c r="S56" s="8">
        <v>2799.6917952924218</v>
      </c>
    </row>
    <row r="57" spans="1:19">
      <c r="A57" s="7" t="s">
        <v>15</v>
      </c>
      <c r="B57" s="32">
        <f>B16/B43</f>
        <v>51490.30565450163</v>
      </c>
      <c r="C57" s="32">
        <f>C16/C43</f>
        <v>61021.518296013099</v>
      </c>
      <c r="D57" s="10">
        <v>62100.9342452282</v>
      </c>
      <c r="E57" s="32">
        <v>53073.597098888837</v>
      </c>
      <c r="F57" s="10">
        <v>35798.354777473112</v>
      </c>
      <c r="G57" s="10">
        <v>29411.637776019568</v>
      </c>
      <c r="H57" s="10">
        <v>41113.650387366593</v>
      </c>
      <c r="I57" s="10">
        <v>39789.476199579432</v>
      </c>
      <c r="J57" s="10">
        <v>36499.8925834865</v>
      </c>
      <c r="K57" s="10">
        <v>23495.844217525526</v>
      </c>
      <c r="L57" s="8">
        <v>20148.792409430705</v>
      </c>
      <c r="M57" s="8">
        <v>19522.958382647761</v>
      </c>
      <c r="N57" s="8">
        <v>16543.052642093695</v>
      </c>
      <c r="O57" s="8">
        <v>12951.665668340782</v>
      </c>
      <c r="P57" s="8">
        <v>18679.255966705361</v>
      </c>
      <c r="Q57" s="8">
        <v>16164.47786485914</v>
      </c>
      <c r="R57" s="8">
        <v>14949.860224154292</v>
      </c>
      <c r="S57" s="8">
        <v>9599.0853279646071</v>
      </c>
    </row>
    <row r="58" spans="1:19">
      <c r="A58" s="7" t="s">
        <v>16</v>
      </c>
      <c r="B58" s="10">
        <f>B17/B43</f>
        <v>35673.271761619348</v>
      </c>
      <c r="C58" s="10">
        <f>C17/C43</f>
        <v>53688.913162206438</v>
      </c>
      <c r="D58" s="10">
        <v>29239.86410978499</v>
      </c>
      <c r="E58" s="10">
        <v>13097.773025245246</v>
      </c>
      <c r="F58" s="10">
        <v>24447.959877194218</v>
      </c>
      <c r="G58" s="10">
        <v>36216.458171366648</v>
      </c>
      <c r="H58" s="10">
        <v>31511.529583838015</v>
      </c>
      <c r="I58" s="10">
        <v>32776.715733129422</v>
      </c>
      <c r="J58" s="10">
        <v>24707.469028238607</v>
      </c>
      <c r="K58" s="10">
        <v>16953.455236285918</v>
      </c>
      <c r="L58" s="8">
        <v>29420.883649607051</v>
      </c>
      <c r="M58" s="8">
        <v>23071.664935629571</v>
      </c>
      <c r="N58" s="8">
        <v>17801.668165018476</v>
      </c>
      <c r="O58" s="8">
        <v>17644.104501681795</v>
      </c>
      <c r="P58" s="8">
        <v>46440.078140483005</v>
      </c>
      <c r="Q58" s="8">
        <v>16376.826943444185</v>
      </c>
      <c r="R58" s="8">
        <v>15647.713574927548</v>
      </c>
      <c r="S58" s="8">
        <v>10309.447468496011</v>
      </c>
    </row>
    <row r="59" spans="1:19">
      <c r="A59" s="7" t="s">
        <v>17</v>
      </c>
      <c r="B59" s="10">
        <v>8133348</v>
      </c>
      <c r="C59" s="10">
        <v>8133349</v>
      </c>
      <c r="D59" s="10">
        <v>8133349</v>
      </c>
      <c r="E59" s="10">
        <v>8133349</v>
      </c>
      <c r="F59" s="10">
        <v>8133349</v>
      </c>
      <c r="G59" s="10">
        <v>8133349</v>
      </c>
      <c r="H59" s="10">
        <v>8133349</v>
      </c>
      <c r="I59" s="10">
        <v>8133349</v>
      </c>
      <c r="J59" s="10">
        <v>8125590</v>
      </c>
      <c r="K59" s="10">
        <v>8051637</v>
      </c>
      <c r="L59" s="8">
        <v>8051637</v>
      </c>
      <c r="M59" s="8">
        <v>8051637</v>
      </c>
      <c r="N59" s="8">
        <v>8051637</v>
      </c>
      <c r="O59" s="8">
        <v>7960596</v>
      </c>
      <c r="P59" s="8">
        <v>7960596</v>
      </c>
      <c r="Q59" s="8">
        <v>7960596</v>
      </c>
      <c r="R59" s="8">
        <v>7518770</v>
      </c>
      <c r="S59" s="8">
        <v>6955095</v>
      </c>
    </row>
    <row r="60" spans="1:19">
      <c r="A60" s="7" t="s">
        <v>18</v>
      </c>
      <c r="B60" s="13">
        <f>B19/B43</f>
        <v>0.85318772262867137</v>
      </c>
      <c r="C60" s="13">
        <f>C19/C43</f>
        <v>0.65537957400327684</v>
      </c>
      <c r="D60" s="13">
        <v>0.33525546466407402</v>
      </c>
      <c r="E60" s="13">
        <v>0.3533818644427168</v>
      </c>
      <c r="F60" s="13">
        <v>0.3533818644427168</v>
      </c>
      <c r="G60" s="13">
        <v>0.3533818644427168</v>
      </c>
      <c r="H60" s="13">
        <v>0</v>
      </c>
      <c r="I60" s="13">
        <v>0</v>
      </c>
      <c r="J60" s="13">
        <v>0.35192267085845674</v>
      </c>
      <c r="K60" s="13">
        <v>0.36168981481481483</v>
      </c>
      <c r="L60" s="12">
        <v>0.36690964238540191</v>
      </c>
      <c r="M60" s="12">
        <v>0</v>
      </c>
      <c r="N60" s="12">
        <v>0</v>
      </c>
      <c r="O60" s="12">
        <v>0</v>
      </c>
      <c r="P60" s="12">
        <v>0</v>
      </c>
      <c r="Q60" s="12">
        <v>0</v>
      </c>
      <c r="R60" s="12">
        <v>0</v>
      </c>
      <c r="S60" s="12">
        <v>0</v>
      </c>
    </row>
    <row r="61" spans="1:19" ht="72">
      <c r="A61" s="14" t="s">
        <v>19</v>
      </c>
      <c r="B61" s="14"/>
      <c r="C61" s="42"/>
      <c r="D61" s="15"/>
      <c r="E61" s="14"/>
      <c r="F61" s="16"/>
      <c r="G61" s="16"/>
      <c r="H61" s="16"/>
      <c r="I61" s="16"/>
      <c r="L61" s="17"/>
      <c r="M61" s="17"/>
      <c r="N61" s="17"/>
      <c r="O61" s="17"/>
      <c r="P61" s="17"/>
      <c r="Q61" s="17"/>
      <c r="R61" s="17"/>
      <c r="S61" s="17"/>
    </row>
    <row r="62" spans="1:19" ht="14.4">
      <c r="A62" s="16"/>
      <c r="B62" s="16"/>
      <c r="C62" s="47"/>
      <c r="D62" s="18"/>
      <c r="E62" s="16"/>
      <c r="F62" s="16"/>
      <c r="G62" s="16"/>
      <c r="H62" s="16"/>
      <c r="I62" s="16"/>
      <c r="L62" s="33"/>
      <c r="M62" s="33"/>
      <c r="N62" s="33"/>
      <c r="O62" s="33"/>
      <c r="P62" s="33"/>
      <c r="Q62" s="33"/>
      <c r="R62" s="33"/>
      <c r="S62" s="33"/>
    </row>
    <row r="63" spans="1:19" ht="27.6">
      <c r="A63" s="5" t="s">
        <v>29</v>
      </c>
      <c r="B63" s="40">
        <v>2022</v>
      </c>
      <c r="C63" s="6">
        <v>2021</v>
      </c>
      <c r="D63" s="6">
        <v>2020</v>
      </c>
      <c r="E63" s="6">
        <v>2019</v>
      </c>
      <c r="F63" s="6">
        <f>F22</f>
        <v>2018</v>
      </c>
      <c r="G63" s="6">
        <v>2017</v>
      </c>
      <c r="H63" s="6">
        <v>2016</v>
      </c>
      <c r="I63" s="6">
        <v>2015</v>
      </c>
      <c r="J63" s="6">
        <v>2014</v>
      </c>
      <c r="K63" s="6">
        <v>2013</v>
      </c>
      <c r="L63" s="6">
        <v>2012</v>
      </c>
      <c r="M63" s="6">
        <v>2011</v>
      </c>
      <c r="N63" s="6">
        <v>2010</v>
      </c>
      <c r="O63" s="6">
        <v>2009</v>
      </c>
      <c r="P63" s="6">
        <v>2008</v>
      </c>
      <c r="Q63" s="6">
        <v>2007</v>
      </c>
      <c r="R63" s="6">
        <v>2006</v>
      </c>
      <c r="S63" s="6">
        <v>2005</v>
      </c>
    </row>
    <row r="64" spans="1:19">
      <c r="A64" s="19" t="s">
        <v>35</v>
      </c>
      <c r="B64" s="10">
        <f>B23/B43</f>
        <v>258222.8099737645</v>
      </c>
      <c r="C64" s="10">
        <f>C23/C43</f>
        <v>233194.53850354993</v>
      </c>
      <c r="D64" s="20">
        <v>223369.76442716017</v>
      </c>
      <c r="E64" s="10">
        <v>221232.50732251615</v>
      </c>
      <c r="F64" s="10">
        <v>226417.30530361622</v>
      </c>
      <c r="G64" s="10">
        <v>177990.67071877871</v>
      </c>
      <c r="H64" s="10">
        <v>171221.29030783646</v>
      </c>
      <c r="I64" s="10">
        <v>179113.93614987575</v>
      </c>
      <c r="J64" s="10">
        <v>173018.16532594943</v>
      </c>
      <c r="K64" s="10">
        <v>151434.81358347184</v>
      </c>
      <c r="L64" s="8">
        <v>159780.28560475368</v>
      </c>
      <c r="M64" s="8">
        <v>137115.77015047945</v>
      </c>
      <c r="N64" s="8">
        <v>139709.56947357906</v>
      </c>
      <c r="O64" s="8">
        <v>114157.48974796111</v>
      </c>
      <c r="P64" s="8">
        <v>174224.6822003907</v>
      </c>
      <c r="Q64" s="8">
        <v>140416.75492480406</v>
      </c>
      <c r="R64" s="8">
        <v>118439.63991690391</v>
      </c>
      <c r="S64" s="8">
        <v>105690.10513757364</v>
      </c>
    </row>
    <row r="65" spans="1:19">
      <c r="A65" s="19" t="s">
        <v>4</v>
      </c>
      <c r="B65" s="10">
        <f>B24/B43</f>
        <v>2187.9999146812279</v>
      </c>
      <c r="C65" s="10">
        <f>C24/C43</f>
        <v>14722.009830693609</v>
      </c>
      <c r="D65" s="20">
        <v>14421.572571632918</v>
      </c>
      <c r="E65" s="10">
        <v>7791.8545725045333</v>
      </c>
      <c r="F65" s="10">
        <v>20949.401204621623</v>
      </c>
      <c r="G65" s="10">
        <v>9549.0847409710932</v>
      </c>
      <c r="H65" s="10">
        <v>18016.317389217726</v>
      </c>
      <c r="I65" s="10">
        <v>19923.771745364174</v>
      </c>
      <c r="J65" s="10">
        <v>17307.903468359869</v>
      </c>
      <c r="K65" s="10">
        <v>12183.566848729517</v>
      </c>
      <c r="L65" s="8">
        <v>14949.204523672608</v>
      </c>
      <c r="M65" s="8">
        <v>12982.295113644597</v>
      </c>
      <c r="N65" s="8">
        <v>18784.087503745879</v>
      </c>
      <c r="O65" s="8">
        <v>13650.877758835184</v>
      </c>
      <c r="P65" s="8">
        <v>10035.955946887121</v>
      </c>
      <c r="Q65" s="8">
        <v>9087.587375556026</v>
      </c>
      <c r="R65" s="8">
        <v>10682.72165371496</v>
      </c>
      <c r="S65" s="8">
        <v>8591.2062237466762</v>
      </c>
    </row>
    <row r="66" spans="1:19">
      <c r="A66" s="19" t="s">
        <v>21</v>
      </c>
      <c r="B66" s="10">
        <f>B25/B43</f>
        <v>18269.095407717083</v>
      </c>
      <c r="C66" s="10">
        <f>C25/C43</f>
        <v>20393.883123975967</v>
      </c>
      <c r="D66" s="20">
        <v>20982.07500782263</v>
      </c>
      <c r="E66" s="10">
        <v>15667.162583104746</v>
      </c>
      <c r="F66" s="10">
        <v>13376.221612880547</v>
      </c>
      <c r="G66" s="10">
        <v>10423.351473602375</v>
      </c>
      <c r="H66" s="10">
        <v>12922.732362821947</v>
      </c>
      <c r="I66" s="10">
        <v>15943.175301089657</v>
      </c>
      <c r="J66" s="10">
        <v>12826.725228558469</v>
      </c>
      <c r="K66" s="10">
        <v>11529.565423889811</v>
      </c>
      <c r="L66" s="8">
        <v>10450.450450450449</v>
      </c>
      <c r="M66" s="8">
        <v>15142.387865027413</v>
      </c>
      <c r="N66" s="8">
        <v>18646.738587553689</v>
      </c>
      <c r="O66" s="8">
        <v>13146.569598672993</v>
      </c>
      <c r="P66" s="8">
        <v>12920.642110925512</v>
      </c>
      <c r="Q66" s="8">
        <v>7287.1213725905527</v>
      </c>
      <c r="R66" s="8">
        <v>11852.991716037035</v>
      </c>
      <c r="S66" s="8">
        <v>7477.6924415280992</v>
      </c>
    </row>
    <row r="67" spans="1:19">
      <c r="A67" s="19" t="s">
        <v>22</v>
      </c>
      <c r="B67" s="10">
        <f>B26/B43</f>
        <v>14377.492907877056</v>
      </c>
      <c r="C67" s="10">
        <f>C26/C43</f>
        <v>17050.354997269249</v>
      </c>
      <c r="D67" s="20">
        <v>17882.079477895491</v>
      </c>
      <c r="E67" s="10">
        <v>13396.020270584406</v>
      </c>
      <c r="F67" s="10">
        <v>11635.848039560336</v>
      </c>
      <c r="G67" s="10">
        <v>9267.5571889650619</v>
      </c>
      <c r="H67" s="10">
        <v>10418.447334140823</v>
      </c>
      <c r="I67" s="10">
        <v>13783.932326515007</v>
      </c>
      <c r="J67" s="10">
        <v>9798.5343613491514</v>
      </c>
      <c r="K67" s="10">
        <v>10824.98218950368</v>
      </c>
      <c r="L67" s="8">
        <v>9968.3726279470957</v>
      </c>
      <c r="M67" s="8">
        <v>13330.837419386004</v>
      </c>
      <c r="N67" s="8">
        <v>17098.691439416642</v>
      </c>
      <c r="O67" s="8">
        <v>11830.392111689627</v>
      </c>
      <c r="P67" s="8">
        <v>11082.35893660995</v>
      </c>
      <c r="Q67" s="8">
        <v>6837.2696462613849</v>
      </c>
      <c r="R67" s="8">
        <v>10890.461901464441</v>
      </c>
      <c r="S67" s="8">
        <v>7229.88591454776</v>
      </c>
    </row>
    <row r="68" spans="1:19">
      <c r="A68" s="19" t="s">
        <v>7</v>
      </c>
      <c r="B68" s="10">
        <f>B27/B44</f>
        <v>353267.87351542676</v>
      </c>
      <c r="C68" s="10">
        <f>C27/C44</f>
        <v>329624.51624124887</v>
      </c>
      <c r="D68" s="20">
        <v>313768.09395856812</v>
      </c>
      <c r="E68" s="10">
        <v>327590.70095103909</v>
      </c>
      <c r="F68" s="10">
        <v>310441.86046511628</v>
      </c>
      <c r="G68" s="10">
        <v>299025.6299599607</v>
      </c>
      <c r="H68" s="10">
        <v>262713.60759493668</v>
      </c>
      <c r="I68" s="10">
        <v>262186.55403027101</v>
      </c>
      <c r="J68" s="10">
        <v>244448.067944537</v>
      </c>
      <c r="K68" s="10">
        <v>243442.08140432101</v>
      </c>
      <c r="L68" s="8">
        <v>259441.80813071769</v>
      </c>
      <c r="M68" s="8">
        <v>215827.06937149065</v>
      </c>
      <c r="N68" s="8">
        <v>222425.8263262884</v>
      </c>
      <c r="O68" s="8">
        <v>187963.58502507181</v>
      </c>
      <c r="P68" s="8">
        <v>175563.22500239671</v>
      </c>
      <c r="Q68" s="8">
        <v>141349.5254048018</v>
      </c>
      <c r="R68" s="8">
        <v>111514.93004802673</v>
      </c>
      <c r="S68" s="8">
        <v>85027.203482045705</v>
      </c>
    </row>
    <row r="69" spans="1:19">
      <c r="A69" s="19" t="s">
        <v>9</v>
      </c>
      <c r="B69" s="10">
        <f>B28/B44</f>
        <v>128517.02594938059</v>
      </c>
      <c r="C69" s="10">
        <f>C28/C44</f>
        <v>108271.07883636995</v>
      </c>
      <c r="D69" s="20">
        <v>108030.46719251106</v>
      </c>
      <c r="E69" s="10">
        <v>120583.53880474347</v>
      </c>
      <c r="F69" s="10">
        <v>116444.18604651163</v>
      </c>
      <c r="G69" s="10">
        <v>107943.60929295837</v>
      </c>
      <c r="H69" s="10">
        <v>88269.21338155515</v>
      </c>
      <c r="I69" s="10">
        <v>90438.343306347539</v>
      </c>
      <c r="J69" s="10">
        <v>85592.755085282595</v>
      </c>
      <c r="K69" s="10">
        <v>84046.344521604944</v>
      </c>
      <c r="L69" s="8">
        <v>105489.94667579865</v>
      </c>
      <c r="M69" s="8">
        <v>77786.632856366588</v>
      </c>
      <c r="N69" s="8">
        <v>81222.382142766961</v>
      </c>
      <c r="O69" s="8">
        <v>67687.308310208842</v>
      </c>
      <c r="P69" s="8">
        <v>66085.706068449814</v>
      </c>
      <c r="Q69" s="8">
        <v>67383.026242322725</v>
      </c>
      <c r="R69" s="8">
        <v>49213.040300689077</v>
      </c>
      <c r="S69" s="8">
        <v>44150.992279392718</v>
      </c>
    </row>
    <row r="70" spans="1:19">
      <c r="A70" s="19" t="s">
        <v>10</v>
      </c>
      <c r="B70" s="10">
        <f>B29/B44</f>
        <v>25012.686837672445</v>
      </c>
      <c r="C70" s="10">
        <f>C29/C44</f>
        <v>18973.779188589815</v>
      </c>
      <c r="D70" s="20">
        <v>20824.954494235939</v>
      </c>
      <c r="E70" s="10">
        <v>28401.080192556066</v>
      </c>
      <c r="F70" s="10">
        <v>35428.604651162794</v>
      </c>
      <c r="G70" s="10">
        <v>37105.18113596586</v>
      </c>
      <c r="H70" s="10">
        <v>27432.86618444846</v>
      </c>
      <c r="I70" s="10">
        <v>23749.618678868945</v>
      </c>
      <c r="J70" s="10">
        <v>24398.329540388993</v>
      </c>
      <c r="K70" s="10">
        <v>20326.485339506173</v>
      </c>
      <c r="L70" s="8">
        <v>20510.004402915711</v>
      </c>
      <c r="M70" s="8">
        <v>17075.258105415684</v>
      </c>
      <c r="N70" s="8">
        <v>21459.232886397494</v>
      </c>
      <c r="O70" s="8">
        <v>20216.639890949806</v>
      </c>
      <c r="P70" s="8">
        <v>21428.194803949766</v>
      </c>
      <c r="Q70" s="8">
        <v>21819.374651032944</v>
      </c>
      <c r="R70" s="8">
        <v>13547.713510127376</v>
      </c>
      <c r="S70" s="8">
        <v>14728.483341105757</v>
      </c>
    </row>
    <row r="71" spans="1:19">
      <c r="A71" s="19" t="s">
        <v>11</v>
      </c>
      <c r="B71" s="10">
        <f>B30/B44</f>
        <v>44199.663105823158</v>
      </c>
      <c r="C71" s="10">
        <f>C30/C44</f>
        <v>40453.537417924075</v>
      </c>
      <c r="D71" s="20">
        <v>35826.254658923463</v>
      </c>
      <c r="E71" s="10">
        <v>37793.119643066813</v>
      </c>
      <c r="F71" s="10">
        <v>36532.325581395351</v>
      </c>
      <c r="G71" s="10">
        <v>37203.960775851738</v>
      </c>
      <c r="H71" s="10">
        <v>28661.844484629291</v>
      </c>
      <c r="I71" s="10">
        <v>30865.892291446675</v>
      </c>
      <c r="J71" s="10">
        <v>28071.229148581755</v>
      </c>
      <c r="K71" s="10">
        <v>37882.426697530864</v>
      </c>
      <c r="L71" s="8">
        <v>58228.560246563284</v>
      </c>
      <c r="M71" s="8">
        <v>37711.012497735916</v>
      </c>
      <c r="N71" s="8">
        <v>37556.245738959165</v>
      </c>
      <c r="O71" s="8">
        <v>26902.536390633366</v>
      </c>
      <c r="P71" s="8">
        <v>22200.172562553929</v>
      </c>
      <c r="Q71" s="8">
        <v>30624.511446119486</v>
      </c>
      <c r="R71" s="8">
        <v>24835.821674671122</v>
      </c>
      <c r="S71" s="8">
        <v>19405.150525933987</v>
      </c>
    </row>
    <row r="72" spans="1:19">
      <c r="A72" s="19" t="s">
        <v>23</v>
      </c>
      <c r="B72" s="10">
        <f>B31/B44</f>
        <v>224750.8475660462</v>
      </c>
      <c r="C72" s="10">
        <f>C31/C44</f>
        <v>221353.4374048789</v>
      </c>
      <c r="D72" s="20">
        <v>205737.62676605704</v>
      </c>
      <c r="E72" s="10">
        <v>207007.16214629565</v>
      </c>
      <c r="F72" s="10">
        <v>193997.67441860467</v>
      </c>
      <c r="G72" s="10">
        <v>191082.02066700233</v>
      </c>
      <c r="H72" s="10">
        <v>174444.39421338154</v>
      </c>
      <c r="I72" s="10">
        <v>171748.21072392352</v>
      </c>
      <c r="J72" s="10">
        <v>158855.31285925439</v>
      </c>
      <c r="K72" s="10">
        <v>159395.73688271607</v>
      </c>
      <c r="L72" s="8">
        <v>153951.86145491904</v>
      </c>
      <c r="M72" s="8">
        <v>138040.43651512405</v>
      </c>
      <c r="N72" s="8">
        <v>141203.44418352144</v>
      </c>
      <c r="O72" s="8">
        <v>120276.27671486295</v>
      </c>
      <c r="P72" s="8">
        <v>109477.51893394689</v>
      </c>
      <c r="Q72" s="8">
        <v>73966.499162479071</v>
      </c>
      <c r="R72" s="8">
        <v>62301.889747337649</v>
      </c>
      <c r="S72" s="8">
        <v>40876.211202652987</v>
      </c>
    </row>
    <row r="73" spans="1:19">
      <c r="A73" s="19" t="s">
        <v>13</v>
      </c>
      <c r="B73" s="10">
        <f>B32/B44</f>
        <v>1734.152114117572</v>
      </c>
      <c r="C73" s="10">
        <f>C32/C44</f>
        <v>1768.274122711658</v>
      </c>
      <c r="D73" s="20">
        <v>1762.3732339429662</v>
      </c>
      <c r="E73" s="10">
        <v>1909.8274040154986</v>
      </c>
      <c r="F73" s="10">
        <v>1891.3953488372094</v>
      </c>
      <c r="G73" s="10">
        <v>1949.9388621160901</v>
      </c>
      <c r="H73" s="10">
        <v>1838.3815551537068</v>
      </c>
      <c r="I73" s="10">
        <v>1908.4829285462865</v>
      </c>
      <c r="J73" s="10">
        <v>1906.2478004833072</v>
      </c>
      <c r="K73" s="10">
        <v>1941.3097993827162</v>
      </c>
      <c r="L73" s="8">
        <v>1969.3263538965805</v>
      </c>
      <c r="M73" s="8">
        <v>1822.8128962144538</v>
      </c>
      <c r="N73" s="8">
        <v>2032.9267984748628</v>
      </c>
      <c r="O73" s="8">
        <v>1937.5882381578306</v>
      </c>
      <c r="P73" s="8">
        <v>1907.7749017352126</v>
      </c>
      <c r="Q73" s="8">
        <v>2222.2222222222222</v>
      </c>
      <c r="R73" s="8">
        <v>1962.5704740029234</v>
      </c>
      <c r="S73" s="8">
        <v>1801.9068345510132</v>
      </c>
    </row>
    <row r="74" spans="1:19">
      <c r="A74" s="7" t="s">
        <v>14</v>
      </c>
      <c r="B74" s="32">
        <f>B33/B43</f>
        <v>11217.0722863298</v>
      </c>
      <c r="C74" s="32">
        <f>C33/C43</f>
        <v>10644.456581103221</v>
      </c>
      <c r="D74" s="10">
        <v>9604.8455589826117</v>
      </c>
      <c r="E74" s="32">
        <v>10372.867171881539</v>
      </c>
      <c r="F74" s="10">
        <v>10179.755794604984</v>
      </c>
      <c r="G74" s="10">
        <v>8964.5911371828406</v>
      </c>
      <c r="H74" s="10">
        <v>8067.5091985282352</v>
      </c>
      <c r="I74" s="10">
        <v>7528.1972854138785</v>
      </c>
      <c r="J74" s="10">
        <v>7050.3425393263788</v>
      </c>
      <c r="K74" s="10">
        <v>6852.7665637615764</v>
      </c>
      <c r="L74" s="8">
        <v>5363.9543799118264</v>
      </c>
      <c r="M74" s="8">
        <v>4538.0546363614403</v>
      </c>
      <c r="N74" s="8">
        <v>4641.394466087303</v>
      </c>
      <c r="O74" s="8">
        <v>4450.5367921485504</v>
      </c>
      <c r="P74" s="8">
        <v>4780.7253475269672</v>
      </c>
      <c r="Q74" s="8">
        <v>4129.1569582715529</v>
      </c>
      <c r="R74" s="8">
        <v>2965.0432151009209</v>
      </c>
      <c r="S74" s="8">
        <v>2633.6589366937587</v>
      </c>
    </row>
    <row r="75" spans="1:19">
      <c r="A75" s="7" t="s">
        <v>15</v>
      </c>
      <c r="B75" s="32">
        <f>B34/B43</f>
        <v>13405.072201011028</v>
      </c>
      <c r="C75" s="32">
        <f>C34/C43</f>
        <v>25366.466411796828</v>
      </c>
      <c r="D75" s="10">
        <v>24026.41813061553</v>
      </c>
      <c r="E75" s="32">
        <v>18164.721744386072</v>
      </c>
      <c r="F75" s="10">
        <v>31129.156999226609</v>
      </c>
      <c r="G75" s="10">
        <v>18513.675878153932</v>
      </c>
      <c r="H75" s="10">
        <v>26083.82658774596</v>
      </c>
      <c r="I75" s="10">
        <v>27451.969030778055</v>
      </c>
      <c r="J75" s="10">
        <v>24358.246007686248</v>
      </c>
      <c r="K75" s="10">
        <v>19036.333412491094</v>
      </c>
      <c r="L75" s="8">
        <v>20313.158903584434</v>
      </c>
      <c r="M75" s="8">
        <v>17520.349750006037</v>
      </c>
      <c r="N75" s="8">
        <v>23425.481969833181</v>
      </c>
      <c r="O75" s="8">
        <v>18101.414550983733</v>
      </c>
      <c r="P75" s="8">
        <v>14816.681294414089</v>
      </c>
      <c r="Q75" s="8">
        <v>13216.744333827579</v>
      </c>
      <c r="R75" s="8">
        <v>13647.764868815881</v>
      </c>
      <c r="S75" s="8">
        <v>11224.865160440435</v>
      </c>
    </row>
    <row r="76" spans="1:19">
      <c r="A76" s="7" t="s">
        <v>16</v>
      </c>
      <c r="B76" s="10">
        <f>B35/B43</f>
        <v>37575.667086150628</v>
      </c>
      <c r="C76" s="10">
        <f>C35/C43</f>
        <v>53943.200436919709</v>
      </c>
      <c r="D76" s="10">
        <v>25828.304501363375</v>
      </c>
      <c r="E76" s="10">
        <v>12789.762425031382</v>
      </c>
      <c r="F76" s="10">
        <v>16922.590170850031</v>
      </c>
      <c r="G76" s="10">
        <v>25780.149362734704</v>
      </c>
      <c r="H76" s="10">
        <v>25139.977603583426</v>
      </c>
      <c r="I76" s="10">
        <v>29995.937679220035</v>
      </c>
      <c r="J76" s="10">
        <v>22167.187835676603</v>
      </c>
      <c r="K76" s="10">
        <v>22625.02968416053</v>
      </c>
      <c r="L76" s="8">
        <v>36914.174813110978</v>
      </c>
      <c r="M76" s="8">
        <v>18047.631699717396</v>
      </c>
      <c r="N76" s="8">
        <v>12763.959644391169</v>
      </c>
      <c r="O76" s="8">
        <v>7433.7649172925394</v>
      </c>
      <c r="P76" s="8">
        <v>24523.654483168655</v>
      </c>
      <c r="Q76" s="8">
        <v>16702.764244863374</v>
      </c>
      <c r="R76" s="8">
        <v>15296.863378728425</v>
      </c>
      <c r="S76" s="8">
        <v>9907.7871399100241</v>
      </c>
    </row>
    <row r="77" spans="1:19">
      <c r="A77" s="19" t="s">
        <v>17</v>
      </c>
      <c r="B77" s="10">
        <v>8133348</v>
      </c>
      <c r="C77" s="10">
        <v>8133349</v>
      </c>
      <c r="D77" s="20">
        <v>8133349</v>
      </c>
      <c r="E77" s="10">
        <v>8133349</v>
      </c>
      <c r="F77" s="10">
        <v>8133349</v>
      </c>
      <c r="G77" s="10">
        <v>8133349</v>
      </c>
      <c r="H77" s="10">
        <v>8133349</v>
      </c>
      <c r="I77" s="10">
        <v>8133349</v>
      </c>
      <c r="J77" s="10">
        <v>8125590</v>
      </c>
      <c r="K77" s="10">
        <v>8051637</v>
      </c>
      <c r="L77" s="8">
        <v>8051637</v>
      </c>
      <c r="M77" s="8">
        <v>8051637</v>
      </c>
      <c r="N77" s="8">
        <v>8051637</v>
      </c>
      <c r="O77" s="8">
        <v>7960596</v>
      </c>
      <c r="P77" s="8">
        <v>7960596</v>
      </c>
      <c r="Q77" s="8">
        <v>7960596</v>
      </c>
      <c r="R77" s="8">
        <v>7518770</v>
      </c>
      <c r="S77" s="8">
        <v>6955095</v>
      </c>
    </row>
    <row r="78" spans="1:19">
      <c r="A78" s="19" t="s">
        <v>18</v>
      </c>
      <c r="B78" s="13">
        <f>B37/B43</f>
        <v>0.85318772262867137</v>
      </c>
      <c r="C78" s="13">
        <f>C37/C43</f>
        <v>0.65537957400327684</v>
      </c>
      <c r="D78" s="34">
        <v>0.33525546466407402</v>
      </c>
      <c r="E78" s="13">
        <v>0.35</v>
      </c>
      <c r="F78" s="13">
        <v>0.35</v>
      </c>
      <c r="G78" s="13">
        <v>0.35</v>
      </c>
      <c r="H78" s="13">
        <v>0</v>
      </c>
      <c r="I78" s="13">
        <v>0</v>
      </c>
      <c r="J78" s="13">
        <v>0.35192267085845674</v>
      </c>
      <c r="K78" s="13">
        <v>0.36168981481481483</v>
      </c>
      <c r="L78" s="12">
        <v>0.36690964238540191</v>
      </c>
      <c r="M78" s="12">
        <v>0</v>
      </c>
      <c r="N78" s="12">
        <v>0</v>
      </c>
      <c r="O78" s="12">
        <v>0</v>
      </c>
      <c r="P78" s="12">
        <v>0</v>
      </c>
      <c r="Q78" s="12">
        <v>0</v>
      </c>
      <c r="R78" s="12">
        <v>0</v>
      </c>
      <c r="S78" s="12">
        <v>0</v>
      </c>
    </row>
    <row r="84" spans="1:19" ht="14.4">
      <c r="A84" s="25" t="s">
        <v>30</v>
      </c>
      <c r="B84" s="53">
        <v>4.4679000000000002</v>
      </c>
      <c r="C84" s="46">
        <v>3.8757250000000005</v>
      </c>
      <c r="D84" s="26">
        <v>3.9045000000000001</v>
      </c>
      <c r="E84" s="35">
        <v>3.84395</v>
      </c>
      <c r="F84" s="35">
        <v>3.6227</v>
      </c>
      <c r="G84" s="30">
        <v>3.7439416666666663</v>
      </c>
      <c r="H84" s="30">
        <v>3.968</v>
      </c>
      <c r="I84" s="30">
        <v>3.7928166666666665</v>
      </c>
      <c r="J84" s="36">
        <v>3.17835</v>
      </c>
      <c r="K84" s="28">
        <v>3.1652999999999998</v>
      </c>
      <c r="L84" s="25">
        <v>3.2311999999999999</v>
      </c>
      <c r="M84" s="25">
        <v>2.9679000000000002</v>
      </c>
      <c r="N84" s="25">
        <v>3.0402</v>
      </c>
      <c r="O84" s="25">
        <v>3.1236000000000002</v>
      </c>
      <c r="P84" s="25">
        <v>2.4115000000000002</v>
      </c>
      <c r="Q84" s="25">
        <v>2.7484000000000002</v>
      </c>
      <c r="R84" s="25">
        <v>3.0897999999999999</v>
      </c>
      <c r="S84" s="25">
        <v>3.2515000000000001</v>
      </c>
    </row>
    <row r="85" spans="1:19" ht="14.4">
      <c r="A85" s="25" t="s">
        <v>31</v>
      </c>
      <c r="B85" s="53">
        <v>4.4017999999999997</v>
      </c>
      <c r="C85" s="46">
        <v>4.0599999999999996</v>
      </c>
      <c r="D85" s="26">
        <v>3.7584</v>
      </c>
      <c r="E85" s="37" t="s">
        <v>32</v>
      </c>
      <c r="F85" s="37">
        <v>3.7597</v>
      </c>
      <c r="G85" s="25">
        <v>3.4813000000000001</v>
      </c>
      <c r="H85" s="25">
        <v>4.1792999999999996</v>
      </c>
      <c r="I85" s="25">
        <v>3.9011</v>
      </c>
      <c r="J85" s="38">
        <v>3.5072000000000001</v>
      </c>
      <c r="K85" s="39">
        <v>3.012</v>
      </c>
      <c r="L85" s="25">
        <v>3.0996000000000001</v>
      </c>
      <c r="M85" s="25">
        <v>3.4174000000000002</v>
      </c>
      <c r="N85" s="25">
        <v>2.9641000000000002</v>
      </c>
      <c r="O85" s="25">
        <v>2.8502999999999998</v>
      </c>
      <c r="P85" s="25">
        <v>2.9618000000000002</v>
      </c>
      <c r="Q85" s="25">
        <v>2.4350000000000001</v>
      </c>
      <c r="R85" s="25">
        <v>2.9104999999999999</v>
      </c>
      <c r="S85" s="25">
        <v>3.2612999999999999</v>
      </c>
    </row>
    <row r="86" spans="1:19" ht="27.6">
      <c r="A86" s="5" t="s">
        <v>33</v>
      </c>
      <c r="B86" s="40">
        <v>2022</v>
      </c>
      <c r="C86" s="6">
        <v>2021</v>
      </c>
      <c r="D86" s="6">
        <v>2020</v>
      </c>
      <c r="E86" s="6">
        <v>2019</v>
      </c>
      <c r="F86" s="6" t="str">
        <f>F4</f>
        <v>2018*</v>
      </c>
      <c r="G86" s="6" t="str">
        <f>G4</f>
        <v>2017*</v>
      </c>
      <c r="H86" s="6">
        <v>2016</v>
      </c>
      <c r="I86" s="6">
        <v>2015</v>
      </c>
      <c r="J86" s="6">
        <v>2014</v>
      </c>
      <c r="K86" s="6">
        <v>2013</v>
      </c>
      <c r="L86" s="6">
        <v>2012</v>
      </c>
      <c r="M86" s="6">
        <v>2011</v>
      </c>
      <c r="N86" s="6">
        <v>2010</v>
      </c>
      <c r="O86" s="6">
        <v>2009</v>
      </c>
      <c r="P86" s="6">
        <v>2008</v>
      </c>
      <c r="Q86" s="6">
        <v>2007</v>
      </c>
      <c r="R86" s="6">
        <v>2006</v>
      </c>
      <c r="S86" s="6">
        <v>2005</v>
      </c>
    </row>
    <row r="87" spans="1:19">
      <c r="A87" s="7" t="s">
        <v>3</v>
      </c>
      <c r="B87" s="10">
        <f>B5/B84</f>
        <v>416015.35396942636</v>
      </c>
      <c r="C87" s="10">
        <f>C5/C84</f>
        <v>419830.87035328866</v>
      </c>
      <c r="D87" s="10">
        <v>393585.09412216675</v>
      </c>
      <c r="E87" s="10">
        <v>373944.25005528168</v>
      </c>
      <c r="F87" s="10">
        <v>378065.80727082008</v>
      </c>
      <c r="G87" s="10">
        <v>300514.83173927659</v>
      </c>
      <c r="H87" s="10">
        <v>280446.82459677418</v>
      </c>
      <c r="I87" s="10">
        <v>298348.19329522038</v>
      </c>
      <c r="J87" s="10">
        <v>326694.98324602388</v>
      </c>
      <c r="K87" s="10">
        <v>296646.76333996782</v>
      </c>
      <c r="L87" s="8">
        <v>273544.19410745235</v>
      </c>
      <c r="M87" s="8">
        <v>264716.80312678998</v>
      </c>
      <c r="N87" s="8">
        <v>250431.22163015592</v>
      </c>
      <c r="O87" s="8">
        <v>233513.57408118836</v>
      </c>
      <c r="P87" s="8">
        <v>290675.92784573912</v>
      </c>
      <c r="Q87" s="8">
        <v>211413.18585358752</v>
      </c>
      <c r="R87" s="8">
        <v>159087.96685869637</v>
      </c>
      <c r="S87" s="8">
        <v>136549.2849454098</v>
      </c>
    </row>
    <row r="88" spans="1:19">
      <c r="A88" s="7" t="s">
        <v>4</v>
      </c>
      <c r="B88" s="10">
        <f>B6/B84</f>
        <v>33036.997247028805</v>
      </c>
      <c r="C88" s="10">
        <f>C6/C84</f>
        <v>48307.606963858365</v>
      </c>
      <c r="D88" s="10">
        <v>49061.595594826482</v>
      </c>
      <c r="E88" s="10">
        <v>37300.953446324747</v>
      </c>
      <c r="F88" s="10">
        <v>24165.125458911862</v>
      </c>
      <c r="G88" s="10">
        <v>15588.918096569349</v>
      </c>
      <c r="H88" s="10">
        <v>29458.921370967742</v>
      </c>
      <c r="I88" s="10">
        <v>29800.544010827485</v>
      </c>
      <c r="J88" s="10">
        <v>31000.047194298928</v>
      </c>
      <c r="K88" s="10">
        <v>10882.380816984172</v>
      </c>
      <c r="L88" s="8">
        <v>9521.8494676900227</v>
      </c>
      <c r="M88" s="8">
        <v>13067.488796792344</v>
      </c>
      <c r="N88" s="8">
        <v>8163.6076573909613</v>
      </c>
      <c r="O88" s="8">
        <v>4601.4214368036883</v>
      </c>
      <c r="P88" s="8">
        <v>19041.675305826247</v>
      </c>
      <c r="Q88" s="8">
        <v>16011.497598602822</v>
      </c>
      <c r="R88" s="8">
        <v>14742.37814745291</v>
      </c>
      <c r="S88" s="8">
        <v>8413.3476856835314</v>
      </c>
    </row>
    <row r="89" spans="1:19">
      <c r="A89" s="7" t="s">
        <v>5</v>
      </c>
      <c r="B89" s="10">
        <f>B7/B84</f>
        <v>34326.417332527584</v>
      </c>
      <c r="C89" s="10">
        <f>C7/C84</f>
        <v>44969.650839520342</v>
      </c>
      <c r="D89" s="10">
        <v>42067.87040594186</v>
      </c>
      <c r="E89" s="10">
        <v>37037.162293994457</v>
      </c>
      <c r="F89" s="10">
        <v>17246.804869296382</v>
      </c>
      <c r="G89" s="10">
        <v>23277.339167944661</v>
      </c>
      <c r="H89" s="10">
        <v>26405.493951612905</v>
      </c>
      <c r="I89" s="10">
        <v>28508.891808638262</v>
      </c>
      <c r="J89" s="10">
        <v>29127.377412808532</v>
      </c>
      <c r="K89" s="10">
        <v>11602.059836350425</v>
      </c>
      <c r="L89" s="8">
        <v>12297.907897994553</v>
      </c>
      <c r="M89" s="8">
        <v>13398.025539944067</v>
      </c>
      <c r="N89" s="8">
        <v>8216.2357739622385</v>
      </c>
      <c r="O89" s="8">
        <v>5911.4483288513247</v>
      </c>
      <c r="P89" s="8">
        <v>101397.88513373418</v>
      </c>
      <c r="Q89" s="8">
        <v>16561.999708921554</v>
      </c>
      <c r="R89" s="8">
        <v>17661.984594472135</v>
      </c>
      <c r="S89" s="8">
        <v>7471.6284791634625</v>
      </c>
    </row>
    <row r="90" spans="1:19">
      <c r="A90" s="7" t="s">
        <v>6</v>
      </c>
      <c r="B90" s="10">
        <f>B8/B84</f>
        <v>24138.409543633472</v>
      </c>
      <c r="C90" s="10">
        <f>C8/C84</f>
        <v>31745.802398260967</v>
      </c>
      <c r="D90" s="10">
        <v>30895.377128953769</v>
      </c>
      <c r="E90" s="10">
        <v>27275.588912446834</v>
      </c>
      <c r="F90" s="10">
        <v>8451.1552157230799</v>
      </c>
      <c r="G90" s="10">
        <v>17261.486891043976</v>
      </c>
      <c r="H90" s="10">
        <v>18405.745967741936</v>
      </c>
      <c r="I90" s="10">
        <v>21000.487764150654</v>
      </c>
      <c r="J90" s="10">
        <v>21361.398209762927</v>
      </c>
      <c r="K90" s="10">
        <v>7922.4718036205104</v>
      </c>
      <c r="L90" s="8">
        <v>12583.560287199802</v>
      </c>
      <c r="M90" s="8">
        <v>12216.381953569864</v>
      </c>
      <c r="N90" s="8">
        <v>14379.646075916058</v>
      </c>
      <c r="O90" s="8">
        <v>10342.55346395185</v>
      </c>
      <c r="P90" s="8">
        <v>82573.501969728371</v>
      </c>
      <c r="Q90" s="8">
        <v>15561.781400087322</v>
      </c>
      <c r="R90" s="8">
        <v>17075.538869829765</v>
      </c>
      <c r="S90" s="8">
        <v>8627.4027371982156</v>
      </c>
    </row>
    <row r="91" spans="1:19">
      <c r="A91" s="7" t="s">
        <v>7</v>
      </c>
      <c r="B91" s="10">
        <f>B9/B85</f>
        <v>516148.39383888413</v>
      </c>
      <c r="C91" s="10">
        <f>C9/C85</f>
        <v>519765.51724137936</v>
      </c>
      <c r="D91" s="10">
        <v>533088.01617709664</v>
      </c>
      <c r="E91" s="10">
        <v>485217.63172446482</v>
      </c>
      <c r="F91" s="10">
        <v>443105.83291220042</v>
      </c>
      <c r="G91" s="10">
        <v>433301.35294286616</v>
      </c>
      <c r="H91" s="10">
        <v>345721.77158854355</v>
      </c>
      <c r="I91" s="10">
        <v>334476.9424008613</v>
      </c>
      <c r="J91" s="10">
        <v>346873.57436131383</v>
      </c>
      <c r="K91" s="10">
        <v>379250</v>
      </c>
      <c r="L91" s="8">
        <v>369964.83417215123</v>
      </c>
      <c r="M91" s="8">
        <v>299196.46514894365</v>
      </c>
      <c r="N91" s="8">
        <v>326610.10087378969</v>
      </c>
      <c r="O91" s="8">
        <v>314039.22394133953</v>
      </c>
      <c r="P91" s="8">
        <v>309017.15173205483</v>
      </c>
      <c r="Q91" s="8">
        <v>229358.93223819303</v>
      </c>
      <c r="R91" s="8">
        <v>158584.09208039855</v>
      </c>
      <c r="S91" s="8">
        <v>106352.37481985711</v>
      </c>
    </row>
    <row r="92" spans="1:19">
      <c r="A92" s="7" t="s">
        <v>9</v>
      </c>
      <c r="B92" s="10">
        <f>B10/B85</f>
        <v>225428.68826389205</v>
      </c>
      <c r="C92" s="10">
        <f>C10/C85</f>
        <v>224848.76847290643</v>
      </c>
      <c r="D92" s="10">
        <v>240796.88165176671</v>
      </c>
      <c r="E92" s="10">
        <v>229600.81101719462</v>
      </c>
      <c r="F92" s="10">
        <v>210079.79360055324</v>
      </c>
      <c r="G92" s="10">
        <v>188797.86286731967</v>
      </c>
      <c r="H92" s="10">
        <v>139451.82207546721</v>
      </c>
      <c r="I92" s="10">
        <v>134384.40439875933</v>
      </c>
      <c r="J92" s="10">
        <v>147086.56478102188</v>
      </c>
      <c r="K92" s="10">
        <v>167526.5604249668</v>
      </c>
      <c r="L92" s="8">
        <v>168344.6251129178</v>
      </c>
      <c r="M92" s="8">
        <v>120741.79200561829</v>
      </c>
      <c r="N92" s="8">
        <v>129521.94595324043</v>
      </c>
      <c r="O92" s="8">
        <v>119562.85303301408</v>
      </c>
      <c r="P92" s="8">
        <v>128662.6375852522</v>
      </c>
      <c r="Q92" s="8">
        <v>105835.318275154</v>
      </c>
      <c r="R92" s="8">
        <v>70288.953788008934</v>
      </c>
      <c r="S92" s="8">
        <v>56871.492962928896</v>
      </c>
    </row>
    <row r="93" spans="1:19">
      <c r="A93" s="7" t="s">
        <v>10</v>
      </c>
      <c r="B93" s="10">
        <f>B11/B85</f>
        <v>58222.318142578042</v>
      </c>
      <c r="C93" s="10">
        <f>C11/C85</f>
        <v>60100.000000000007</v>
      </c>
      <c r="D93" s="10">
        <v>67164.218816517663</v>
      </c>
      <c r="E93" s="10">
        <v>67764.963003923433</v>
      </c>
      <c r="F93" s="10">
        <v>61224.033832486632</v>
      </c>
      <c r="G93" s="10">
        <v>68269.899175595318</v>
      </c>
      <c r="H93" s="10">
        <v>47118.177685258299</v>
      </c>
      <c r="I93" s="10">
        <v>39139.217143882495</v>
      </c>
      <c r="J93" s="10">
        <v>46052.691605839413</v>
      </c>
      <c r="K93" s="10">
        <v>50429.946879150069</v>
      </c>
      <c r="L93" s="8">
        <v>44027.293844367014</v>
      </c>
      <c r="M93" s="8">
        <v>40109.14730496869</v>
      </c>
      <c r="N93" s="8">
        <v>45764.987685975502</v>
      </c>
      <c r="O93" s="8">
        <v>48633.126337578506</v>
      </c>
      <c r="P93" s="8">
        <v>53621.784050239716</v>
      </c>
      <c r="Q93" s="8">
        <v>35792.607802874743</v>
      </c>
      <c r="R93" s="8">
        <v>19930.596117505585</v>
      </c>
      <c r="S93" s="8">
        <v>19267.163401097721</v>
      </c>
    </row>
    <row r="94" spans="1:19">
      <c r="A94" s="7" t="s">
        <v>11</v>
      </c>
      <c r="B94" s="10">
        <f>B12/B85</f>
        <v>167206.37012131402</v>
      </c>
      <c r="C94" s="10">
        <f>C12/C85</f>
        <v>164748.76847290641</v>
      </c>
      <c r="D94" s="10">
        <v>173632.66283524904</v>
      </c>
      <c r="E94" s="10">
        <v>161835.8480132712</v>
      </c>
      <c r="F94" s="10">
        <v>148855.75976806661</v>
      </c>
      <c r="G94" s="10">
        <v>120527.96369172435</v>
      </c>
      <c r="H94" s="10">
        <v>92333.644390208894</v>
      </c>
      <c r="I94" s="10">
        <v>95245.18725487683</v>
      </c>
      <c r="J94" s="10">
        <v>101033.87317518248</v>
      </c>
      <c r="K94" s="10">
        <v>117096.61354581673</v>
      </c>
      <c r="L94" s="8">
        <v>124317.33126855077</v>
      </c>
      <c r="M94" s="8">
        <v>80632.644700649616</v>
      </c>
      <c r="N94" s="8">
        <v>83756.958267264927</v>
      </c>
      <c r="O94" s="8">
        <v>70929.726695435573</v>
      </c>
      <c r="P94" s="8">
        <v>75040.853535012488</v>
      </c>
      <c r="Q94" s="8">
        <v>70042.710472279257</v>
      </c>
      <c r="R94" s="8">
        <v>50358.357670503356</v>
      </c>
      <c r="S94" s="8">
        <v>37604.329561831175</v>
      </c>
    </row>
    <row r="95" spans="1:19">
      <c r="A95" s="7" t="s">
        <v>12</v>
      </c>
      <c r="B95" s="10">
        <f>B13/B85</f>
        <v>290226.49825071561</v>
      </c>
      <c r="C95" s="10">
        <f>C13/C85</f>
        <v>292096.55172413797</v>
      </c>
      <c r="D95" s="10">
        <v>287366.69859514688</v>
      </c>
      <c r="E95" s="10">
        <v>250710.42999710352</v>
      </c>
      <c r="F95" s="10">
        <v>228248.53046785647</v>
      </c>
      <c r="G95" s="10">
        <v>239870.73794272254</v>
      </c>
      <c r="H95" s="10">
        <v>202766.73127078699</v>
      </c>
      <c r="I95" s="10">
        <v>196754.50513957601</v>
      </c>
      <c r="J95" s="10">
        <v>196255.70255474452</v>
      </c>
      <c r="K95" s="10">
        <v>207949.203187251</v>
      </c>
      <c r="L95" s="8">
        <v>200549.42573235257</v>
      </c>
      <c r="M95" s="8">
        <v>175675.65985837186</v>
      </c>
      <c r="N95" s="8">
        <v>193970.17644478931</v>
      </c>
      <c r="O95" s="8">
        <v>188495.94779496896</v>
      </c>
      <c r="P95" s="8">
        <v>167531.2310081707</v>
      </c>
      <c r="Q95" s="8">
        <v>117680.49281314168</v>
      </c>
      <c r="R95" s="8">
        <v>83285.689744030242</v>
      </c>
      <c r="S95" s="8">
        <v>45079.876123018432</v>
      </c>
    </row>
    <row r="96" spans="1:19">
      <c r="A96" s="7" t="s">
        <v>13</v>
      </c>
      <c r="B96" s="10">
        <f>B14/B85</f>
        <v>1847.6532327684131</v>
      </c>
      <c r="C96" s="10">
        <f>C14/C85</f>
        <v>2003.2019704433499</v>
      </c>
      <c r="D96" s="10">
        <v>2163.9527458492976</v>
      </c>
      <c r="E96" s="10">
        <v>2141.5593648787426</v>
      </c>
      <c r="F96" s="10">
        <v>2163.2045109982178</v>
      </c>
      <c r="G96" s="10">
        <v>2336.1962485278486</v>
      </c>
      <c r="H96" s="10">
        <v>1946.0196683655161</v>
      </c>
      <c r="I96" s="10">
        <v>2084.7965958319446</v>
      </c>
      <c r="J96" s="10">
        <v>2316.6628649635036</v>
      </c>
      <c r="K96" s="10">
        <v>2672.9747675962817</v>
      </c>
      <c r="L96" s="8">
        <v>2597.4319267002193</v>
      </c>
      <c r="M96" s="8">
        <v>2355.884590624451</v>
      </c>
      <c r="N96" s="8">
        <v>2716.1701696973782</v>
      </c>
      <c r="O96" s="8">
        <v>2792.6884889309899</v>
      </c>
      <c r="P96" s="8">
        <v>2687.5548652846242</v>
      </c>
      <c r="Q96" s="8">
        <v>3268.993839835729</v>
      </c>
      <c r="R96" s="8">
        <v>2583.4049132451469</v>
      </c>
      <c r="S96" s="8">
        <v>2132.5851654248308</v>
      </c>
    </row>
    <row r="97" spans="1:19">
      <c r="A97" s="7" t="s">
        <v>14</v>
      </c>
      <c r="B97" s="32">
        <f>B15/B84</f>
        <v>20993.307817990553</v>
      </c>
      <c r="C97" s="32">
        <f>C15/C84</f>
        <v>23763.037883234745</v>
      </c>
      <c r="D97" s="10">
        <v>22100.396977846074</v>
      </c>
      <c r="E97" s="32">
        <v>22094.199976586584</v>
      </c>
      <c r="F97" s="10">
        <v>17999.006266044664</v>
      </c>
      <c r="G97" s="10">
        <v>17176.816768423654</v>
      </c>
      <c r="H97" s="10">
        <v>15879.032258064517</v>
      </c>
      <c r="I97" s="10">
        <v>14101.129767235432</v>
      </c>
      <c r="J97" s="10">
        <v>17109.506504947534</v>
      </c>
      <c r="K97" s="10">
        <v>20375.635800713993</v>
      </c>
      <c r="L97" s="8">
        <v>16503.466204506065</v>
      </c>
      <c r="M97" s="8">
        <v>14166.245493446544</v>
      </c>
      <c r="N97" s="8">
        <v>13626.077231761068</v>
      </c>
      <c r="O97" s="8">
        <v>13396.401587911383</v>
      </c>
      <c r="P97" s="8">
        <v>8317.6446195314111</v>
      </c>
      <c r="Q97" s="8">
        <v>6201.4262843836414</v>
      </c>
      <c r="R97" s="8">
        <v>4123.24422292705</v>
      </c>
      <c r="S97" s="8">
        <v>3464.2472704905426</v>
      </c>
    </row>
    <row r="98" spans="1:19">
      <c r="A98" s="7" t="s">
        <v>15</v>
      </c>
      <c r="B98" s="32">
        <f>B16/B84</f>
        <v>54030.305065019355</v>
      </c>
      <c r="C98" s="32">
        <f>C16/C84</f>
        <v>72070.644847093121</v>
      </c>
      <c r="D98" s="10">
        <v>71161.992572672549</v>
      </c>
      <c r="E98" s="32">
        <v>59395.153422911331</v>
      </c>
      <c r="F98" s="10">
        <v>42164.131724956525</v>
      </c>
      <c r="G98" s="10">
        <v>32765.734864993003</v>
      </c>
      <c r="H98" s="10">
        <v>45337.953629032258</v>
      </c>
      <c r="I98" s="10">
        <v>43901.673778062919</v>
      </c>
      <c r="J98" s="10">
        <v>48109.553699246462</v>
      </c>
      <c r="K98" s="10">
        <v>31258.016617698166</v>
      </c>
      <c r="L98" s="8">
        <v>26025.315672196088</v>
      </c>
      <c r="M98" s="8">
        <v>27233.734290238888</v>
      </c>
      <c r="N98" s="8">
        <v>21789.684889152028</v>
      </c>
      <c r="O98" s="8">
        <v>17997.823024715071</v>
      </c>
      <c r="P98" s="8">
        <v>27359.31992535766</v>
      </c>
      <c r="Q98" s="8">
        <v>22212.923882986463</v>
      </c>
      <c r="R98" s="8">
        <v>18865.622370379962</v>
      </c>
      <c r="S98" s="8">
        <v>11877.594956174073</v>
      </c>
    </row>
    <row r="99" spans="1:19">
      <c r="A99" s="7" t="s">
        <v>16</v>
      </c>
      <c r="B99" s="10">
        <f>B17/B84</f>
        <v>37433.02222520647</v>
      </c>
      <c r="C99" s="10">
        <f>C17/C84</f>
        <v>63410.329680253366</v>
      </c>
      <c r="D99" s="10">
        <v>33506.210782430528</v>
      </c>
      <c r="E99" s="10">
        <v>14657.838941713602</v>
      </c>
      <c r="F99" s="10">
        <v>28795.373616363486</v>
      </c>
      <c r="G99" s="10">
        <v>41060.468801819836</v>
      </c>
      <c r="H99" s="10">
        <v>34749.243951612902</v>
      </c>
      <c r="I99" s="10">
        <v>36164.15241091713</v>
      </c>
      <c r="J99" s="10">
        <v>32566.268661412367</v>
      </c>
      <c r="K99" s="10">
        <v>22554.260259691026</v>
      </c>
      <c r="L99" s="8">
        <v>38001.671205743995</v>
      </c>
      <c r="M99" s="8">
        <v>32184.035850264496</v>
      </c>
      <c r="N99" s="8">
        <v>23447.470561147293</v>
      </c>
      <c r="O99" s="8">
        <v>24518.504289921882</v>
      </c>
      <c r="P99" s="8">
        <v>68020.319303338169</v>
      </c>
      <c r="Q99" s="8">
        <v>22504.730024741668</v>
      </c>
      <c r="R99" s="8">
        <v>19746.261893973722</v>
      </c>
      <c r="S99" s="8">
        <v>12756.573888974319</v>
      </c>
    </row>
    <row r="100" spans="1:19">
      <c r="A100" s="7" t="s">
        <v>17</v>
      </c>
      <c r="B100" s="10">
        <v>8133348</v>
      </c>
      <c r="C100" s="10">
        <v>8133349</v>
      </c>
      <c r="D100" s="10">
        <v>8133349</v>
      </c>
      <c r="E100" s="10">
        <v>8133349</v>
      </c>
      <c r="F100" s="10">
        <v>8133349</v>
      </c>
      <c r="G100" s="10">
        <v>8133349</v>
      </c>
      <c r="H100" s="10">
        <v>8133349</v>
      </c>
      <c r="I100" s="10">
        <v>8133349</v>
      </c>
      <c r="J100" s="10">
        <v>8125590</v>
      </c>
      <c r="K100" s="10">
        <v>8051637</v>
      </c>
      <c r="L100" s="8">
        <v>8051637</v>
      </c>
      <c r="M100" s="8">
        <v>8051637</v>
      </c>
      <c r="N100" s="8">
        <v>8051637</v>
      </c>
      <c r="O100" s="8">
        <v>7960596</v>
      </c>
      <c r="P100" s="8">
        <v>7960596</v>
      </c>
      <c r="Q100" s="8">
        <v>7960596</v>
      </c>
      <c r="R100" s="8">
        <v>7518770</v>
      </c>
      <c r="S100" s="8">
        <v>6955095</v>
      </c>
    </row>
    <row r="101" spans="1:19">
      <c r="A101" s="7" t="s">
        <v>18</v>
      </c>
      <c r="B101" s="13">
        <f>B19/B84</f>
        <v>0.89527518521005389</v>
      </c>
      <c r="C101" s="13">
        <f>C19/C84</f>
        <v>0.77404872636732469</v>
      </c>
      <c r="D101" s="13">
        <v>0.38417210910487898</v>
      </c>
      <c r="E101" s="13">
        <v>0.39022359812172375</v>
      </c>
      <c r="F101" s="13">
        <v>0.40064726791950556</v>
      </c>
      <c r="G101" s="13">
        <v>0.400647267919506</v>
      </c>
      <c r="H101" s="13">
        <v>0</v>
      </c>
      <c r="I101" s="13">
        <v>0</v>
      </c>
      <c r="J101" s="13">
        <v>0.42769160583941607</v>
      </c>
      <c r="K101" s="13">
        <v>0.49800796812749004</v>
      </c>
      <c r="L101" s="12">
        <v>0.48393341076267904</v>
      </c>
      <c r="M101" s="12">
        <v>0</v>
      </c>
      <c r="N101" s="12">
        <v>0</v>
      </c>
      <c r="O101" s="12">
        <v>0</v>
      </c>
      <c r="P101" s="12">
        <v>0</v>
      </c>
      <c r="Q101" s="12">
        <v>0</v>
      </c>
      <c r="R101" s="12">
        <v>0</v>
      </c>
      <c r="S101" s="12">
        <v>0</v>
      </c>
    </row>
    <row r="102" spans="1:19" ht="72">
      <c r="A102" s="14" t="s">
        <v>19</v>
      </c>
      <c r="B102" s="14"/>
      <c r="C102" s="42"/>
      <c r="D102" s="15"/>
      <c r="E102" s="14"/>
      <c r="F102" s="16"/>
      <c r="G102" s="16"/>
      <c r="H102" s="16"/>
      <c r="I102" s="16"/>
      <c r="L102" s="33"/>
      <c r="M102" s="33"/>
      <c r="N102" s="33"/>
      <c r="O102" s="33"/>
      <c r="P102" s="33"/>
      <c r="Q102" s="33"/>
      <c r="R102" s="33"/>
      <c r="S102" s="33"/>
    </row>
    <row r="103" spans="1:19" ht="14.4">
      <c r="A103" s="16"/>
      <c r="B103" s="16"/>
      <c r="C103" s="47"/>
      <c r="D103" s="18"/>
      <c r="E103" s="16"/>
      <c r="F103" s="16"/>
      <c r="G103" s="16"/>
      <c r="H103" s="16"/>
      <c r="I103" s="16"/>
      <c r="L103" s="33"/>
      <c r="M103" s="33"/>
      <c r="N103" s="33"/>
      <c r="O103" s="33"/>
      <c r="P103" s="33"/>
      <c r="Q103" s="33"/>
      <c r="R103" s="33"/>
      <c r="S103" s="33"/>
    </row>
    <row r="104" spans="1:19" ht="27.6">
      <c r="A104" s="5" t="s">
        <v>34</v>
      </c>
      <c r="B104" s="40">
        <v>2022</v>
      </c>
      <c r="C104" s="6">
        <v>2021</v>
      </c>
      <c r="D104" s="6">
        <v>2020</v>
      </c>
      <c r="E104" s="6">
        <v>2019</v>
      </c>
      <c r="F104" s="6">
        <f>F22</f>
        <v>2018</v>
      </c>
      <c r="G104" s="6">
        <v>2017</v>
      </c>
      <c r="H104" s="6">
        <v>2016</v>
      </c>
      <c r="I104" s="6">
        <v>2015</v>
      </c>
      <c r="J104" s="40">
        <v>2014</v>
      </c>
      <c r="K104" s="40">
        <v>2013</v>
      </c>
      <c r="L104" s="6">
        <v>2012</v>
      </c>
      <c r="M104" s="6">
        <v>2011</v>
      </c>
      <c r="N104" s="6">
        <v>2010</v>
      </c>
      <c r="O104" s="6">
        <v>2009</v>
      </c>
      <c r="P104" s="6">
        <v>2008</v>
      </c>
      <c r="Q104" s="6">
        <v>2007</v>
      </c>
      <c r="R104" s="6">
        <v>2006</v>
      </c>
      <c r="S104" s="6">
        <v>2005</v>
      </c>
    </row>
    <row r="105" spans="1:19">
      <c r="A105" s="19" t="s">
        <v>35</v>
      </c>
      <c r="B105" s="10">
        <f>B23/B84</f>
        <v>270960.85409252666</v>
      </c>
      <c r="C105" s="10">
        <f>C23/C84</f>
        <v>275418.92162111599</v>
      </c>
      <c r="D105" s="20">
        <v>255961.3266743501</v>
      </c>
      <c r="E105" s="10">
        <v>247583.34525683217</v>
      </c>
      <c r="F105" s="10">
        <v>266679.54840312473</v>
      </c>
      <c r="G105" s="10">
        <v>201797.21461116071</v>
      </c>
      <c r="H105" s="10">
        <v>188813.76008064515</v>
      </c>
      <c r="I105" s="10">
        <v>197625.15984163046</v>
      </c>
      <c r="J105" s="10">
        <v>228050.71813991538</v>
      </c>
      <c r="K105" s="10">
        <v>201463.36840109943</v>
      </c>
      <c r="L105" s="8">
        <v>206381.22059915823</v>
      </c>
      <c r="M105" s="8">
        <v>191270.93230904004</v>
      </c>
      <c r="N105" s="8">
        <v>184018.48562594567</v>
      </c>
      <c r="O105" s="8">
        <v>158634.90843898067</v>
      </c>
      <c r="P105" s="8">
        <v>255185.15446817331</v>
      </c>
      <c r="Q105" s="8">
        <v>192958.08470382766</v>
      </c>
      <c r="R105" s="8">
        <v>149462.10110686778</v>
      </c>
      <c r="S105" s="8">
        <v>130777.48731354759</v>
      </c>
    </row>
    <row r="106" spans="1:19">
      <c r="A106" s="19" t="s">
        <v>4</v>
      </c>
      <c r="B106" s="10">
        <f>B24/B84</f>
        <v>2295.9332124711832</v>
      </c>
      <c r="C106" s="10">
        <f>C24/C84</f>
        <v>17387.714556631337</v>
      </c>
      <c r="D106" s="20">
        <v>16525.803559994878</v>
      </c>
      <c r="E106" s="10">
        <v>8719.9365236280391</v>
      </c>
      <c r="F106" s="10">
        <v>24674.690148231981</v>
      </c>
      <c r="G106" s="10">
        <v>10826.290473720879</v>
      </c>
      <c r="H106" s="10">
        <v>19867.439516129034</v>
      </c>
      <c r="I106" s="10">
        <v>21982.871129195981</v>
      </c>
      <c r="J106" s="10">
        <v>22813.094844809413</v>
      </c>
      <c r="K106" s="10">
        <v>16208.574226771556</v>
      </c>
      <c r="L106" s="8">
        <v>19309.234959148303</v>
      </c>
      <c r="M106" s="8">
        <v>18109.77458809259</v>
      </c>
      <c r="N106" s="8">
        <v>24741.464377343596</v>
      </c>
      <c r="O106" s="8">
        <v>18969.45831732616</v>
      </c>
      <c r="P106" s="8">
        <v>14699.564586357037</v>
      </c>
      <c r="Q106" s="8">
        <v>12487.993014117304</v>
      </c>
      <c r="R106" s="8">
        <v>13480.80781927633</v>
      </c>
      <c r="S106" s="8">
        <v>10630.478240811934</v>
      </c>
    </row>
    <row r="107" spans="1:19">
      <c r="A107" s="19" t="s">
        <v>21</v>
      </c>
      <c r="B107" s="10">
        <f>B25/B84</f>
        <v>19170.303722106582</v>
      </c>
      <c r="C107" s="10">
        <f>C25/C84</f>
        <v>24086.590250856287</v>
      </c>
      <c r="D107" s="20">
        <v>24043.539505698551</v>
      </c>
      <c r="E107" s="10">
        <v>17533.266561739878</v>
      </c>
      <c r="F107" s="10">
        <v>15754.823750241532</v>
      </c>
      <c r="G107" s="10">
        <v>11817.491814553736</v>
      </c>
      <c r="H107" s="10">
        <v>14250.504032258064</v>
      </c>
      <c r="I107" s="10">
        <v>17590.884522935903</v>
      </c>
      <c r="J107" s="10">
        <v>16906.571019554172</v>
      </c>
      <c r="K107" s="10">
        <v>15338.514516791458</v>
      </c>
      <c r="L107" s="8">
        <v>13498.390690765042</v>
      </c>
      <c r="M107" s="8">
        <v>21123.016274133224</v>
      </c>
      <c r="N107" s="8">
        <v>24560.555226629825</v>
      </c>
      <c r="O107" s="8">
        <v>18268.664361634012</v>
      </c>
      <c r="P107" s="8">
        <v>18924.735641716772</v>
      </c>
      <c r="Q107" s="8">
        <v>10013.826226167952</v>
      </c>
      <c r="R107" s="8">
        <v>14957.602433814487</v>
      </c>
      <c r="S107" s="8">
        <v>9252.6526218668314</v>
      </c>
    </row>
    <row r="108" spans="1:19">
      <c r="A108" s="19" t="s">
        <v>22</v>
      </c>
      <c r="B108" s="10">
        <f>B26/B84</f>
        <v>15086.729783567223</v>
      </c>
      <c r="C108" s="10">
        <f>C26/C84</f>
        <v>20137.651665172321</v>
      </c>
      <c r="D108" s="20">
        <v>20491.228070175439</v>
      </c>
      <c r="E108" s="10">
        <v>14991.610192640383</v>
      </c>
      <c r="F108" s="10">
        <v>13704.971430148784</v>
      </c>
      <c r="G108" s="10">
        <v>10507.10815027834</v>
      </c>
      <c r="H108" s="10">
        <v>11488.911290322581</v>
      </c>
      <c r="I108" s="10">
        <v>15208.486217367041</v>
      </c>
      <c r="J108" s="10">
        <v>12915.191844825145</v>
      </c>
      <c r="K108" s="10">
        <v>14401.162607019873</v>
      </c>
      <c r="L108" s="8">
        <v>12875.711809853925</v>
      </c>
      <c r="M108" s="8">
        <v>18595.976953401394</v>
      </c>
      <c r="N108" s="8">
        <v>22521.544635221366</v>
      </c>
      <c r="O108" s="8">
        <v>16439.684978870533</v>
      </c>
      <c r="P108" s="8">
        <v>16232.220609579099</v>
      </c>
      <c r="Q108" s="8">
        <v>9395.648377237665</v>
      </c>
      <c r="R108" s="8">
        <v>13742.960709431032</v>
      </c>
      <c r="S108" s="8">
        <v>8946.0249115792703</v>
      </c>
    </row>
    <row r="109" spans="1:19">
      <c r="A109" s="19" t="s">
        <v>7</v>
      </c>
      <c r="B109" s="10">
        <f>B27/B85</f>
        <v>376389.43159616523</v>
      </c>
      <c r="C109" s="10">
        <f>C27/C85</f>
        <v>373417.4876847291</v>
      </c>
      <c r="D109" s="20">
        <v>385264.20817369095</v>
      </c>
      <c r="E109" s="10">
        <v>367339.44229402009</v>
      </c>
      <c r="F109" s="10">
        <v>355054.92459504749</v>
      </c>
      <c r="G109" s="10">
        <v>358258.69646396459</v>
      </c>
      <c r="H109" s="10">
        <v>278095.61409805471</v>
      </c>
      <c r="I109" s="10">
        <v>286408.44889902847</v>
      </c>
      <c r="J109" s="10">
        <v>297077.72582116787</v>
      </c>
      <c r="K109" s="10">
        <v>335193.55909694557</v>
      </c>
      <c r="L109" s="8">
        <v>342189.31475029036</v>
      </c>
      <c r="M109" s="8">
        <v>278944.51922514191</v>
      </c>
      <c r="N109" s="8">
        <v>297180.59444688098</v>
      </c>
      <c r="O109" s="8">
        <v>270916.04392520088</v>
      </c>
      <c r="P109" s="8">
        <v>247322.57411033829</v>
      </c>
      <c r="Q109" s="8">
        <v>207931.82751540039</v>
      </c>
      <c r="R109" s="8">
        <v>146791.2729771517</v>
      </c>
      <c r="S109" s="8">
        <v>100631.03670315519</v>
      </c>
    </row>
    <row r="110" spans="1:19">
      <c r="A110" s="19" t="s">
        <v>9</v>
      </c>
      <c r="B110" s="10">
        <f>B28/B85</f>
        <v>136928.52923803899</v>
      </c>
      <c r="C110" s="10">
        <f>C28/C85</f>
        <v>122655.66502463055</v>
      </c>
      <c r="D110" s="20">
        <v>132646.6049382716</v>
      </c>
      <c r="E110" s="10">
        <v>135214.73523448405</v>
      </c>
      <c r="F110" s="10">
        <v>133178.17911003539</v>
      </c>
      <c r="G110" s="10">
        <v>129325.82655904403</v>
      </c>
      <c r="H110" s="10">
        <v>93437.41774938388</v>
      </c>
      <c r="I110" s="10">
        <v>98793.417241290925</v>
      </c>
      <c r="J110" s="10">
        <v>104020.87135036496</v>
      </c>
      <c r="K110" s="10">
        <v>115722.77556440904</v>
      </c>
      <c r="L110" s="8">
        <v>139135.37230610402</v>
      </c>
      <c r="M110" s="8">
        <v>100534.90958038274</v>
      </c>
      <c r="N110" s="8">
        <v>108520.29283762355</v>
      </c>
      <c r="O110" s="8">
        <v>97559.20429428482</v>
      </c>
      <c r="P110" s="8">
        <v>93097.440745492597</v>
      </c>
      <c r="Q110" s="8">
        <v>99123.61396303901</v>
      </c>
      <c r="R110" s="8">
        <v>64780.965469850547</v>
      </c>
      <c r="S110" s="8">
        <v>52253.395885076505</v>
      </c>
    </row>
    <row r="111" spans="1:19">
      <c r="A111" s="19" t="s">
        <v>10</v>
      </c>
      <c r="B111" s="10">
        <f>B29/B85</f>
        <v>26649.77963560362</v>
      </c>
      <c r="C111" s="10">
        <f>C29/C85</f>
        <v>21494.581280788181</v>
      </c>
      <c r="D111" s="20">
        <v>25570.189442315881</v>
      </c>
      <c r="E111" s="10">
        <v>31847.170655923324</v>
      </c>
      <c r="F111" s="10">
        <v>40519.988296938587</v>
      </c>
      <c r="G111" s="10">
        <v>44455.232240829573</v>
      </c>
      <c r="H111" s="10">
        <v>29039.073529059893</v>
      </c>
      <c r="I111" s="10">
        <v>25943.708184870935</v>
      </c>
      <c r="J111" s="10">
        <v>29651.288777372261</v>
      </c>
      <c r="K111" s="10">
        <v>27987.383798140771</v>
      </c>
      <c r="L111" s="8">
        <v>27051.555039359915</v>
      </c>
      <c r="M111" s="8">
        <v>22068.824252355589</v>
      </c>
      <c r="N111" s="8">
        <v>28671.434836881344</v>
      </c>
      <c r="O111" s="8">
        <v>29138.687155737993</v>
      </c>
      <c r="P111" s="8">
        <v>30186.710783982711</v>
      </c>
      <c r="Q111" s="8">
        <v>32097.330595482545</v>
      </c>
      <c r="R111" s="8">
        <v>17833.36196529806</v>
      </c>
      <c r="S111" s="8">
        <v>17431.392389537916</v>
      </c>
    </row>
    <row r="112" spans="1:19">
      <c r="A112" s="19" t="s">
        <v>11</v>
      </c>
      <c r="B112" s="10">
        <f>B30/B85</f>
        <v>47092.553046480985</v>
      </c>
      <c r="C112" s="10">
        <f>C30/C85</f>
        <v>45828.078817733993</v>
      </c>
      <c r="D112" s="20">
        <v>43989.729672200934</v>
      </c>
      <c r="E112" s="10">
        <v>42378.80822603155</v>
      </c>
      <c r="F112" s="10">
        <v>41782.323057690774</v>
      </c>
      <c r="G112" s="10">
        <v>44573.578835492488</v>
      </c>
      <c r="H112" s="10">
        <v>30340.009092431748</v>
      </c>
      <c r="I112" s="10">
        <v>33717.413037348437</v>
      </c>
      <c r="J112" s="10">
        <v>34114.963503649633</v>
      </c>
      <c r="K112" s="10">
        <v>52160.026560424965</v>
      </c>
      <c r="L112" s="8">
        <v>76800.232288037165</v>
      </c>
      <c r="M112" s="8">
        <v>48739.392520629714</v>
      </c>
      <c r="N112" s="8">
        <v>50178.469012516442</v>
      </c>
      <c r="O112" s="8">
        <v>38775.216643862055</v>
      </c>
      <c r="P112" s="8">
        <v>31274.225133364842</v>
      </c>
      <c r="Q112" s="8">
        <v>45050.102669404514</v>
      </c>
      <c r="R112" s="8">
        <v>32692.320907060643</v>
      </c>
      <c r="S112" s="8">
        <v>22966.301781498176</v>
      </c>
    </row>
    <row r="113" spans="1:19">
      <c r="A113" s="19" t="s">
        <v>23</v>
      </c>
      <c r="B113" s="10">
        <f>B31/B85</f>
        <v>239460.90235812624</v>
      </c>
      <c r="C113" s="10">
        <f>C31/C85</f>
        <v>250761.82266009855</v>
      </c>
      <c r="D113" s="20">
        <v>252617.60323541932</v>
      </c>
      <c r="E113" s="10">
        <v>232124.70705953604</v>
      </c>
      <c r="F113" s="10">
        <v>221876.7454850121</v>
      </c>
      <c r="G113" s="10">
        <v>228932.86990492058</v>
      </c>
      <c r="H113" s="10">
        <v>184658.19634867084</v>
      </c>
      <c r="I113" s="10">
        <v>187615.03165773756</v>
      </c>
      <c r="J113" s="10">
        <v>193056.85447080291</v>
      </c>
      <c r="K113" s="10">
        <v>219470.78353253653</v>
      </c>
      <c r="L113" s="8">
        <v>203053.94244418634</v>
      </c>
      <c r="M113" s="8">
        <v>178409.60964475916</v>
      </c>
      <c r="N113" s="8">
        <v>188660.30160925744</v>
      </c>
      <c r="O113" s="8">
        <v>173356.83963091605</v>
      </c>
      <c r="P113" s="8">
        <v>154225.13336484568</v>
      </c>
      <c r="Q113" s="8">
        <v>108808.2135523614</v>
      </c>
      <c r="R113" s="8">
        <v>82010.307507301157</v>
      </c>
      <c r="S113" s="8">
        <v>48377.640818078682</v>
      </c>
    </row>
    <row r="114" spans="1:19">
      <c r="A114" s="19" t="s">
        <v>13</v>
      </c>
      <c r="B114" s="10">
        <f>B32/B85</f>
        <v>1847.6532327684131</v>
      </c>
      <c r="C114" s="10">
        <f>C32/C85</f>
        <v>2003.2019704433499</v>
      </c>
      <c r="D114" s="20">
        <v>2163.9527458492976</v>
      </c>
      <c r="E114" s="10">
        <v>2141.5593648787426</v>
      </c>
      <c r="F114" s="10">
        <v>2163.2045109982178</v>
      </c>
      <c r="G114" s="10">
        <v>2336.1962485278486</v>
      </c>
      <c r="H114" s="10">
        <v>1946.0196683655161</v>
      </c>
      <c r="I114" s="10">
        <v>2084.7965958319446</v>
      </c>
      <c r="J114" s="10">
        <v>2316.6628649635036</v>
      </c>
      <c r="K114" s="10">
        <v>2672.9747675962817</v>
      </c>
      <c r="L114" s="8">
        <v>2597.4319267002193</v>
      </c>
      <c r="M114" s="8">
        <v>2355.884590624451</v>
      </c>
      <c r="N114" s="8">
        <v>2716.1701696973782</v>
      </c>
      <c r="O114" s="8">
        <v>2792.6884889309899</v>
      </c>
      <c r="P114" s="8">
        <v>2687.5548652846242</v>
      </c>
      <c r="Q114" s="8">
        <v>3268.993839835729</v>
      </c>
      <c r="R114" s="8">
        <v>2583.4049132451469</v>
      </c>
      <c r="S114" s="8">
        <v>2132.5851654248308</v>
      </c>
    </row>
    <row r="115" spans="1:19">
      <c r="A115" s="7" t="s">
        <v>14</v>
      </c>
      <c r="B115" s="32">
        <f>B33/B84</f>
        <v>11770.406678752881</v>
      </c>
      <c r="C115" s="32">
        <f>C33/C84</f>
        <v>12571.841397415965</v>
      </c>
      <c r="D115" s="10">
        <v>11006.27481111538</v>
      </c>
      <c r="E115" s="32">
        <v>11608.371596925039</v>
      </c>
      <c r="F115" s="10">
        <v>11989.952245562701</v>
      </c>
      <c r="G115" s="10">
        <v>10163.619892582017</v>
      </c>
      <c r="H115" s="10">
        <v>8896.4213709677424</v>
      </c>
      <c r="I115" s="10">
        <v>8306.2280011776656</v>
      </c>
      <c r="J115" s="10">
        <v>9292.8720877184696</v>
      </c>
      <c r="K115" s="10">
        <v>9116.671405553976</v>
      </c>
      <c r="L115" s="10">
        <v>6928.3857390443181</v>
      </c>
      <c r="M115" s="10">
        <v>6330.4019677212837</v>
      </c>
      <c r="N115" s="10">
        <v>6113.4135912111042</v>
      </c>
      <c r="O115" s="10">
        <v>6184.5306697400429</v>
      </c>
      <c r="P115" s="10">
        <v>7002.2807381297944</v>
      </c>
      <c r="Q115" s="10">
        <v>5674.2104497161981</v>
      </c>
      <c r="R115" s="10">
        <v>3741.6661272574279</v>
      </c>
      <c r="S115" s="10">
        <v>3258.8036290942641</v>
      </c>
    </row>
    <row r="116" spans="1:19">
      <c r="A116" s="7" t="s">
        <v>15</v>
      </c>
      <c r="B116" s="32">
        <f>B34/B84</f>
        <v>14066.339891224065</v>
      </c>
      <c r="C116" s="32">
        <f>C34/C84</f>
        <v>29959.555954047304</v>
      </c>
      <c r="D116" s="10">
        <v>27532.078371110256</v>
      </c>
      <c r="E116" s="32">
        <v>20328.308120553076</v>
      </c>
      <c r="F116" s="10">
        <v>36664.642393794682</v>
      </c>
      <c r="G116" s="10">
        <v>20989.910366302895</v>
      </c>
      <c r="H116" s="10">
        <v>28763.860887096773</v>
      </c>
      <c r="I116" s="10">
        <v>30289.099130373645</v>
      </c>
      <c r="J116" s="10">
        <v>32105.966932527885</v>
      </c>
      <c r="K116" s="10">
        <v>25325.245632325532</v>
      </c>
      <c r="L116" s="10">
        <v>26237.620698192623</v>
      </c>
      <c r="M116" s="10">
        <v>24440.176555813872</v>
      </c>
      <c r="N116" s="10">
        <v>30854.877968554702</v>
      </c>
      <c r="O116" s="10">
        <v>25153.988987066205</v>
      </c>
      <c r="P116" s="10">
        <v>21701.845324486832</v>
      </c>
      <c r="Q116" s="10">
        <v>18162.203463833503</v>
      </c>
      <c r="R116" s="10">
        <v>17222.473946533755</v>
      </c>
      <c r="S116" s="10">
        <v>13889.281869906197</v>
      </c>
    </row>
    <row r="117" spans="1:19">
      <c r="A117" s="7" t="s">
        <v>16</v>
      </c>
      <c r="B117" s="10">
        <f>B35/B84</f>
        <v>39429.262069428587</v>
      </c>
      <c r="C117" s="10">
        <f>C35/C84</f>
        <v>63710.660586083883</v>
      </c>
      <c r="D117" s="10">
        <v>29596.87540017928</v>
      </c>
      <c r="E117" s="10">
        <v>14313.141430039414</v>
      </c>
      <c r="F117" s="10">
        <v>19931.818809175478</v>
      </c>
      <c r="G117" s="10">
        <v>29228.286587442381</v>
      </c>
      <c r="H117" s="10">
        <v>27723.034274193549</v>
      </c>
      <c r="I117" s="10">
        <v>33095.98407515962</v>
      </c>
      <c r="J117" s="10">
        <v>29217.990466751617</v>
      </c>
      <c r="K117" s="10">
        <v>30099.516633494459</v>
      </c>
      <c r="L117" s="10">
        <v>47680.428323842534</v>
      </c>
      <c r="M117" s="10">
        <v>25175.713467434885</v>
      </c>
      <c r="N117" s="10">
        <v>16812.051838694824</v>
      </c>
      <c r="O117" s="10">
        <v>10330.067870405941</v>
      </c>
      <c r="P117" s="10">
        <v>35919.552145967238</v>
      </c>
      <c r="Q117" s="10">
        <v>22952.626982971909</v>
      </c>
      <c r="R117" s="10">
        <v>19303.514790601334</v>
      </c>
      <c r="S117" s="10">
        <v>12259.572504997694</v>
      </c>
    </row>
    <row r="118" spans="1:19">
      <c r="A118" s="19" t="s">
        <v>17</v>
      </c>
      <c r="B118" s="10">
        <v>8133348</v>
      </c>
      <c r="C118" s="10">
        <v>8133349</v>
      </c>
      <c r="D118" s="20">
        <v>8133349</v>
      </c>
      <c r="E118" s="10">
        <v>8133349</v>
      </c>
      <c r="F118" s="10">
        <v>8133349</v>
      </c>
      <c r="G118" s="10">
        <v>8133349</v>
      </c>
      <c r="H118" s="10">
        <v>8133349</v>
      </c>
      <c r="I118" s="10">
        <v>8133349</v>
      </c>
      <c r="J118" s="10">
        <v>8125590</v>
      </c>
      <c r="K118" s="10">
        <v>8051637</v>
      </c>
      <c r="L118" s="8">
        <v>8051637</v>
      </c>
      <c r="M118" s="8">
        <v>8051637</v>
      </c>
      <c r="N118" s="8">
        <v>8051637</v>
      </c>
      <c r="O118" s="8">
        <v>7960596</v>
      </c>
      <c r="P118" s="8">
        <v>7960596</v>
      </c>
      <c r="Q118" s="8">
        <v>7960596</v>
      </c>
      <c r="R118" s="8">
        <v>7518770</v>
      </c>
      <c r="S118" s="8">
        <v>6955095</v>
      </c>
    </row>
    <row r="119" spans="1:19">
      <c r="A119" s="19" t="s">
        <v>18</v>
      </c>
      <c r="B119" s="13">
        <f>B37/B84</f>
        <v>0.89527518521005389</v>
      </c>
      <c r="C119" s="13">
        <f>C37/C84</f>
        <v>0.77404872636732469</v>
      </c>
      <c r="D119" s="34">
        <v>0.38417210910487898</v>
      </c>
      <c r="E119" s="13">
        <v>0.39</v>
      </c>
      <c r="F119" s="13">
        <v>0.4</v>
      </c>
      <c r="G119" s="13">
        <v>0.4</v>
      </c>
      <c r="H119" s="13">
        <v>0</v>
      </c>
      <c r="I119" s="13">
        <v>0</v>
      </c>
      <c r="J119" s="13">
        <v>0.42769160583941607</v>
      </c>
      <c r="K119" s="13">
        <v>0.49800796812749004</v>
      </c>
      <c r="L119" s="12">
        <v>0.48393341076267904</v>
      </c>
      <c r="M119" s="12">
        <v>0</v>
      </c>
      <c r="N119" s="12">
        <v>0</v>
      </c>
      <c r="O119" s="12">
        <v>0</v>
      </c>
      <c r="P119" s="12">
        <v>0</v>
      </c>
      <c r="Q119" s="12">
        <v>0</v>
      </c>
      <c r="R119" s="12">
        <v>0</v>
      </c>
      <c r="S119" s="12">
        <v>0</v>
      </c>
    </row>
    <row r="120" spans="1:19">
      <c r="C120" s="1"/>
    </row>
    <row r="121" spans="1:19">
      <c r="C121" s="1"/>
    </row>
  </sheetData>
  <pageMargins left="0.70866141732283472" right="0.70866141732283472" top="0.74803149606299213" bottom="0.74803149606299213" header="0.31496062992125984" footer="0.31496062992125984"/>
  <pageSetup paperSize="9" scale="46" fitToHeight="0" orientation="landscape" horizontalDpi="4294967293" r:id="rId1"/>
  <rowBreaks count="2" manualBreakCount="2">
    <brk id="39" max="18" man="1"/>
    <brk id="80" max="18"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vt:i4>
      </vt:variant>
      <vt:variant>
        <vt:lpstr>Nazwane zakresy</vt:lpstr>
      </vt:variant>
      <vt:variant>
        <vt:i4>1</vt:i4>
      </vt:variant>
    </vt:vector>
  </HeadingPairs>
  <TitlesOfParts>
    <vt:vector size="2" baseType="lpstr">
      <vt:lpstr>ENGLISH</vt:lpstr>
      <vt:lpstr>ENGLISH!Obszar_wydruku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Wioletta Walas</dc:creator>
  <cp:lastModifiedBy>Aleksandra Zaniewska</cp:lastModifiedBy>
  <cp:lastPrinted>2023-05-02T08:18:03Z</cp:lastPrinted>
  <dcterms:created xsi:type="dcterms:W3CDTF">2020-08-28T08:20:01Z</dcterms:created>
  <dcterms:modified xsi:type="dcterms:W3CDTF">2023-05-02T08:18:06Z</dcterms:modified>
</cp:coreProperties>
</file>