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Z:\_Investor Relations\Wybrane dane finansowe w PLN-EURO-USD\wybrane dane- www\roczne dane finansowe_Excel+pdf\wskaźniki\"/>
    </mc:Choice>
  </mc:AlternateContent>
  <xr:revisionPtr revIDLastSave="0" documentId="13_ncr:1_{9C0E8C6E-43C5-4928-B9A9-B1ECF2404F9A}" xr6:coauthVersionLast="47" xr6:coauthVersionMax="47" xr10:uidLastSave="{00000000-0000-0000-0000-000000000000}"/>
  <bookViews>
    <workbookView xWindow="-108" yWindow="-108" windowWidth="23256" windowHeight="12576" activeTab="1" xr2:uid="{00000000-000D-0000-FFFF-FFFF00000000}"/>
  </bookViews>
  <sheets>
    <sheet name="PL" sheetId="1" r:id="rId1"/>
    <sheet name="ENG" sheetId="2" r:id="rId2"/>
  </sheets>
  <definedNames>
    <definedName name="_xlnm.Print_Area" localSheetId="1">ENG!$A$3:$Q$25</definedName>
    <definedName name="_xlnm.Print_Area" localSheetId="0">PL!$A$3:$Q$25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23" i="2" l="1"/>
  <c r="B22" i="2"/>
  <c r="B21" i="2"/>
  <c r="B20" i="2"/>
  <c r="B19" i="2"/>
  <c r="B18" i="2"/>
  <c r="B16" i="2"/>
  <c r="B15" i="2"/>
  <c r="B14" i="2"/>
  <c r="B11" i="2"/>
  <c r="B10" i="2"/>
  <c r="B13" i="2"/>
  <c r="B18" i="1"/>
  <c r="B13" i="1"/>
  <c r="B9" i="2"/>
  <c r="B8" i="2"/>
  <c r="B7" i="2"/>
</calcChain>
</file>

<file path=xl/sharedStrings.xml><?xml version="1.0" encoding="utf-8"?>
<sst xmlns="http://schemas.openxmlformats.org/spreadsheetml/2006/main" count="70" uniqueCount="40">
  <si>
    <t>Rentowność sprzedaży netto</t>
  </si>
  <si>
    <t>Rentowność sprzedaży brutto</t>
  </si>
  <si>
    <t>2010</t>
  </si>
  <si>
    <t>2009</t>
  </si>
  <si>
    <t>2008</t>
  </si>
  <si>
    <t>Inventories turnover ratio (days)</t>
  </si>
  <si>
    <t>Wskaźnik bieżącej płynności finansowej</t>
  </si>
  <si>
    <t>Wskaźnik płynności szybki</t>
  </si>
  <si>
    <t>Wskaźnik podwyższonej płynności</t>
  </si>
  <si>
    <t>Marża na sprzedaży</t>
  </si>
  <si>
    <t>Rentowność sprzedaży na działalności operacyjnej</t>
  </si>
  <si>
    <t>2007</t>
  </si>
  <si>
    <t>Rotacja zobowiązań (dni)</t>
  </si>
  <si>
    <t>Rotacja zapasów (dni)</t>
  </si>
  <si>
    <t>Rotacja należności (dni)</t>
  </si>
  <si>
    <t>Rotacja majątku obrotowego (krotność)</t>
  </si>
  <si>
    <t>Analiza rotacji:</t>
  </si>
  <si>
    <t>Margin on sales</t>
  </si>
  <si>
    <t>EBIT margin</t>
  </si>
  <si>
    <t>Gross margin</t>
  </si>
  <si>
    <t>Net margin</t>
  </si>
  <si>
    <t>Current ratio</t>
  </si>
  <si>
    <t>Quick ratio</t>
  </si>
  <si>
    <t>Cash to current liabilities ratio</t>
  </si>
  <si>
    <t>Current basset turnover ratio</t>
  </si>
  <si>
    <t>Reveivable turnover ratio (days)</t>
  </si>
  <si>
    <t>Liabilities turnover ratio (days)</t>
  </si>
  <si>
    <t>Liabilities turnover excluding liabilities due to investment credit ratio (days)</t>
  </si>
  <si>
    <t>Turnover analysis:</t>
  </si>
  <si>
    <t>Rotacja zobowiązań bez zobowiązań z tytułu kredytu inwestycyjnego (dni)</t>
  </si>
  <si>
    <t>Wybrane wskaźniki finansowe Grupy Comarch</t>
  </si>
  <si>
    <t xml:space="preserve">Selected financial ratios in Comarch Group </t>
  </si>
  <si>
    <t>2011</t>
  </si>
  <si>
    <t>2017*</t>
  </si>
  <si>
    <t>*) Od 1 stycznia 2018 r. Grupa do przychodów ze sprzedaży zaczęła stosować zasady wynikające z MSSF 15. Dla celów porównawczych dokonano też przekształcenia zgodnie z MSSF 15 danych za 2017 rok. Dane za lata wcześniejsze nie zostały przekształcone zgodnie z MSSF 15.</t>
  </si>
  <si>
    <t>*) From 1 January 2018, the Group started using the principles resulting from IFRS 15 for sales revenues. For comparative purposes, the transformation of data for 2017 according to IFRS 15 was also made. Data for previous years have not been restated in accordance with IFRS 15.</t>
  </si>
  <si>
    <t>Wskaźniki rentowności (%):</t>
  </si>
  <si>
    <t>Wskażniki płynności (%):</t>
  </si>
  <si>
    <t>Profitability analysis (%):</t>
  </si>
  <si>
    <t>Liquidity analysis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</si>
</sst>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font>
      <sz val="11"/>
      <color theme="1"/>
      <name val="Czcionka tekstu podstawowego"/>
      <family val="2"/>
      <charset val="238"/>
    </font>
    <font>
      <sz val="11"/>
      <color theme="1"/>
      <name val="Czcionka tekstu podstawowego"/>
      <family val="2"/>
      <charset val="238"/>
    </font>
    <font>
      <sz val="11"/>
      <color theme="1"/>
      <name val="Roboto"/>
      <charset val="238"/>
    </font>
    <font>
      <b/>
      <sz val="11"/>
      <color theme="0"/>
      <name val="Roboto"/>
      <charset val="238"/>
    </font>
    <font>
      <sz val="10"/>
      <color theme="1"/>
      <name val="Roboto"/>
      <charset val="238"/>
    </font>
    <font>
      <b/>
      <sz val="11"/>
      <color theme="1"/>
      <name val="Roboto"/>
      <charset val="238"/>
    </font>
    <font>
      <i/>
      <sz val="8"/>
      <name val="Roboto"/>
      <charset val="238"/>
    </font>
    <font>
      <sz val="16"/>
      <color theme="0"/>
      <name val="Roboto"/>
      <charset val="238"/>
    </font>
  </fonts>
  <fills count="7">
    <fill>
      <patternFill patternType="none"/>
    </fill>
    <fill>
      <patternFill patternType="gray125"/>
    </fill>
    <fill>
      <patternFill patternType="solid">
        <fgColor rgb="FF152A94"/>
        <bgColor indexed="64"/>
      </patternFill>
    </fill>
    <fill>
      <patternFill patternType="solid">
        <fgColor rgb="FFEEEFFC"/>
        <bgColor theme="4" tint="0.79998168889431442"/>
      </patternFill>
    </fill>
    <fill>
      <patternFill patternType="solid">
        <fgColor rgb="FFCCD3F3"/>
        <bgColor indexed="64"/>
      </patternFill>
    </fill>
    <fill>
      <patternFill patternType="solid">
        <fgColor rgb="FFCCD3F3"/>
        <bgColor theme="4" tint="0.59999389629810485"/>
      </patternFill>
    </fill>
    <fill>
      <patternFill patternType="solid">
        <fgColor rgb="FFEEEFFC"/>
        <bgColor indexed="64"/>
      </patternFill>
    </fill>
  </fills>
  <borders count="4">
    <border>
      <left/>
      <right/>
      <top/>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s>
  <cellStyleXfs count="2">
    <xf numFmtId="0" fontId="0" fillId="0" borderId="0"/>
    <xf numFmtId="9" fontId="1" fillId="0" borderId="0" applyFont="0" applyFill="0" applyBorder="0" applyAlignment="0" applyProtection="0"/>
  </cellStyleXfs>
  <cellXfs count="60">
    <xf numFmtId="0" fontId="0" fillId="0" borderId="0" xfId="0"/>
    <xf numFmtId="0" fontId="2" fillId="0" borderId="0" xfId="0" applyFont="1"/>
    <xf numFmtId="0" fontId="5" fillId="0" borderId="0" xfId="0" applyFont="1"/>
    <xf numFmtId="0" fontId="5" fillId="0" borderId="0" xfId="0" applyFont="1" applyAlignment="1">
      <alignment horizontal="right" vertical="center"/>
    </xf>
    <xf numFmtId="0" fontId="5" fillId="0" borderId="0" xfId="0" applyFont="1" applyAlignment="1">
      <alignment horizontal="center"/>
    </xf>
    <xf numFmtId="0" fontId="6" fillId="0" borderId="0" xfId="0" applyFont="1" applyAlignment="1">
      <alignment horizontal="justify" vertical="center"/>
    </xf>
    <xf numFmtId="0" fontId="6" fillId="0" borderId="0" xfId="0" applyFont="1" applyAlignment="1">
      <alignment horizontal="right" vertical="center"/>
    </xf>
    <xf numFmtId="0" fontId="2" fillId="0" borderId="0" xfId="0" applyFont="1" applyAlignment="1">
      <alignment horizontal="center"/>
    </xf>
    <xf numFmtId="0" fontId="2" fillId="0" borderId="0" xfId="0" applyFont="1" applyAlignment="1">
      <alignment horizontal="right"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right" vertical="center"/>
    </xf>
    <xf numFmtId="0" fontId="3" fillId="2" borderId="2" xfId="0" applyFont="1" applyFill="1" applyBorder="1" applyAlignment="1">
      <alignment horizontal="right" vertical="center"/>
    </xf>
    <xf numFmtId="0" fontId="2" fillId="3" borderId="1" xfId="0" applyFont="1" applyFill="1" applyBorder="1" applyAlignment="1">
      <alignment horizontal="left" vertical="center" wrapText="1"/>
    </xf>
    <xf numFmtId="164" fontId="4" fillId="3" borderId="1" xfId="0" applyNumberFormat="1" applyFont="1" applyFill="1" applyBorder="1" applyAlignment="1">
      <alignment horizontal="right" vertical="center" wrapText="1"/>
    </xf>
    <xf numFmtId="164" fontId="4" fillId="3" borderId="1" xfId="0" applyNumberFormat="1" applyFont="1" applyFill="1" applyBorder="1" applyAlignment="1">
      <alignment horizontal="right" vertical="center"/>
    </xf>
    <xf numFmtId="164" fontId="4" fillId="3" borderId="1" xfId="1" applyNumberFormat="1" applyFont="1" applyFill="1" applyBorder="1" applyAlignment="1">
      <alignment horizontal="right" vertical="center"/>
    </xf>
    <xf numFmtId="164" fontId="4" fillId="3" borderId="2" xfId="1" applyNumberFormat="1" applyFont="1" applyFill="1" applyBorder="1" applyAlignment="1">
      <alignment horizontal="right" vertical="center"/>
    </xf>
    <xf numFmtId="0" fontId="4" fillId="3" borderId="1" xfId="0" applyFont="1" applyFill="1" applyBorder="1" applyAlignment="1">
      <alignment horizontal="right" vertical="center" wrapText="1"/>
    </xf>
    <xf numFmtId="165" fontId="4" fillId="3" borderId="1" xfId="0" applyNumberFormat="1" applyFont="1" applyFill="1" applyBorder="1" applyAlignment="1">
      <alignment horizontal="right" vertical="center"/>
    </xf>
    <xf numFmtId="165" fontId="4" fillId="3" borderId="2" xfId="0" applyNumberFormat="1" applyFont="1" applyFill="1" applyBorder="1" applyAlignment="1">
      <alignment horizontal="right" vertical="center"/>
    </xf>
    <xf numFmtId="0" fontId="4" fillId="3" borderId="1" xfId="0" applyFont="1" applyFill="1" applyBorder="1" applyAlignment="1">
      <alignment horizontal="right" vertical="center"/>
    </xf>
    <xf numFmtId="0" fontId="4" fillId="3" borderId="2" xfId="0" applyFont="1" applyFill="1" applyBorder="1" applyAlignment="1">
      <alignment horizontal="right" vertical="center"/>
    </xf>
    <xf numFmtId="1" fontId="4" fillId="3" borderId="1" xfId="0" applyNumberFormat="1" applyFont="1" applyFill="1" applyBorder="1" applyAlignment="1">
      <alignment horizontal="right" vertical="center"/>
    </xf>
    <xf numFmtId="0" fontId="2" fillId="4" borderId="1" xfId="0" applyFont="1" applyFill="1" applyBorder="1" applyAlignment="1">
      <alignment horizontal="left" vertical="center" wrapText="1"/>
    </xf>
    <xf numFmtId="164" fontId="4" fillId="4" borderId="1" xfId="0" applyNumberFormat="1" applyFont="1" applyFill="1" applyBorder="1" applyAlignment="1">
      <alignment horizontal="right" vertical="center" wrapText="1"/>
    </xf>
    <xf numFmtId="164" fontId="4" fillId="4" borderId="1" xfId="0" applyNumberFormat="1" applyFont="1" applyFill="1" applyBorder="1" applyAlignment="1">
      <alignment horizontal="right" vertical="center"/>
    </xf>
    <xf numFmtId="164" fontId="4" fillId="4" borderId="1" xfId="1" applyNumberFormat="1" applyFont="1" applyFill="1" applyBorder="1" applyAlignment="1">
      <alignment horizontal="right" vertical="center"/>
    </xf>
    <xf numFmtId="164" fontId="4" fillId="4" borderId="2" xfId="1" applyNumberFormat="1" applyFont="1" applyFill="1" applyBorder="1" applyAlignment="1">
      <alignment horizontal="right" vertical="center"/>
    </xf>
    <xf numFmtId="0" fontId="2" fillId="5" borderId="1" xfId="0" applyFont="1" applyFill="1" applyBorder="1" applyAlignment="1">
      <alignment horizontal="left" vertical="center" wrapText="1"/>
    </xf>
    <xf numFmtId="164" fontId="4" fillId="5" borderId="1" xfId="0" applyNumberFormat="1" applyFont="1" applyFill="1" applyBorder="1" applyAlignment="1">
      <alignment horizontal="right" vertical="center" wrapText="1"/>
    </xf>
    <xf numFmtId="164" fontId="4" fillId="5" borderId="1" xfId="0" applyNumberFormat="1" applyFont="1" applyFill="1" applyBorder="1" applyAlignment="1">
      <alignment horizontal="right" vertical="center"/>
    </xf>
    <xf numFmtId="164" fontId="4" fillId="5" borderId="1" xfId="1" applyNumberFormat="1" applyFont="1" applyFill="1" applyBorder="1" applyAlignment="1">
      <alignment horizontal="right" vertical="center"/>
    </xf>
    <xf numFmtId="164" fontId="4" fillId="5" borderId="2" xfId="1" applyNumberFormat="1" applyFont="1" applyFill="1" applyBorder="1" applyAlignment="1">
      <alignment horizontal="right" vertical="center"/>
    </xf>
    <xf numFmtId="0" fontId="4" fillId="5" borderId="1" xfId="0" applyFont="1" applyFill="1" applyBorder="1" applyAlignment="1">
      <alignment horizontal="right" vertical="center" wrapText="1"/>
    </xf>
    <xf numFmtId="165" fontId="4" fillId="5" borderId="1" xfId="0" applyNumberFormat="1" applyFont="1" applyFill="1" applyBorder="1" applyAlignment="1">
      <alignment horizontal="right" vertical="center"/>
    </xf>
    <xf numFmtId="165" fontId="4" fillId="5" borderId="2" xfId="0" applyNumberFormat="1" applyFont="1" applyFill="1" applyBorder="1" applyAlignment="1">
      <alignment horizontal="right" vertical="center"/>
    </xf>
    <xf numFmtId="0" fontId="4" fillId="5" borderId="1" xfId="0" applyFont="1" applyFill="1" applyBorder="1" applyAlignment="1">
      <alignment horizontal="right" vertical="center"/>
    </xf>
    <xf numFmtId="1" fontId="4" fillId="5" borderId="1" xfId="0" applyNumberFormat="1" applyFont="1" applyFill="1" applyBorder="1" applyAlignment="1">
      <alignment horizontal="right" vertical="center"/>
    </xf>
    <xf numFmtId="0" fontId="2" fillId="5" borderId="3" xfId="0" applyFont="1" applyFill="1" applyBorder="1" applyAlignment="1">
      <alignment horizontal="left" vertical="center" wrapText="1"/>
    </xf>
    <xf numFmtId="0" fontId="4" fillId="5" borderId="3" xfId="0" applyFont="1" applyFill="1" applyBorder="1" applyAlignment="1">
      <alignment horizontal="right" vertical="center" wrapText="1"/>
    </xf>
    <xf numFmtId="1" fontId="4" fillId="5" borderId="3" xfId="0" applyNumberFormat="1" applyFont="1" applyFill="1" applyBorder="1" applyAlignment="1">
      <alignment horizontal="right" vertical="center"/>
    </xf>
    <xf numFmtId="0" fontId="4" fillId="5" borderId="3" xfId="0" applyFont="1" applyFill="1" applyBorder="1" applyAlignment="1">
      <alignment horizontal="right" vertical="center"/>
    </xf>
    <xf numFmtId="0" fontId="4" fillId="5" borderId="0" xfId="0" applyFont="1" applyFill="1" applyAlignment="1">
      <alignment horizontal="right" vertical="center"/>
    </xf>
    <xf numFmtId="165" fontId="4" fillId="5" borderId="1" xfId="0" applyNumberFormat="1" applyFont="1" applyFill="1" applyBorder="1" applyAlignment="1">
      <alignment horizontal="right" vertical="center" wrapText="1"/>
    </xf>
    <xf numFmtId="0" fontId="2" fillId="6" borderId="1" xfId="0" applyFont="1" applyFill="1" applyBorder="1" applyAlignment="1">
      <alignment horizontal="left" vertical="center" wrapText="1"/>
    </xf>
    <xf numFmtId="164" fontId="4" fillId="6" borderId="1" xfId="0" applyNumberFormat="1" applyFont="1" applyFill="1" applyBorder="1" applyAlignment="1">
      <alignment horizontal="right" vertical="center" wrapText="1"/>
    </xf>
    <xf numFmtId="164" fontId="4" fillId="6" borderId="1" xfId="0" applyNumberFormat="1" applyFont="1" applyFill="1" applyBorder="1" applyAlignment="1">
      <alignment horizontal="right" vertical="center"/>
    </xf>
    <xf numFmtId="165" fontId="4" fillId="3" borderId="1" xfId="0" applyNumberFormat="1" applyFont="1" applyFill="1" applyBorder="1" applyAlignment="1">
      <alignment horizontal="right" vertical="center" wrapText="1"/>
    </xf>
    <xf numFmtId="0" fontId="2" fillId="3" borderId="1" xfId="0" applyFont="1" applyFill="1" applyBorder="1" applyAlignment="1">
      <alignment horizontal="right" vertical="center" wrapText="1"/>
    </xf>
    <xf numFmtId="10" fontId="2" fillId="3" borderId="1" xfId="0" applyNumberFormat="1" applyFont="1" applyFill="1" applyBorder="1" applyAlignment="1">
      <alignment horizontal="right" vertical="center"/>
    </xf>
    <xf numFmtId="0" fontId="2" fillId="3" borderId="1" xfId="0" applyFont="1" applyFill="1" applyBorder="1" applyAlignment="1">
      <alignment horizontal="right" vertical="center"/>
    </xf>
    <xf numFmtId="0" fontId="2" fillId="3" borderId="2" xfId="0" applyFont="1" applyFill="1" applyBorder="1" applyAlignment="1">
      <alignment horizontal="right" vertical="center"/>
    </xf>
    <xf numFmtId="0" fontId="2" fillId="5" borderId="1" xfId="0" applyFont="1" applyFill="1" applyBorder="1" applyAlignment="1">
      <alignment horizontal="right" vertical="center" wrapText="1"/>
    </xf>
    <xf numFmtId="0" fontId="2" fillId="5" borderId="1" xfId="0" applyFont="1" applyFill="1" applyBorder="1" applyAlignment="1">
      <alignment horizontal="right" vertical="center"/>
    </xf>
    <xf numFmtId="0" fontId="2" fillId="5" borderId="2" xfId="0" applyFont="1" applyFill="1" applyBorder="1" applyAlignment="1">
      <alignment horizontal="right" vertical="center"/>
    </xf>
    <xf numFmtId="0" fontId="5" fillId="0" borderId="0" xfId="0" applyFont="1" applyAlignment="1">
      <alignment horizontal="right"/>
    </xf>
    <xf numFmtId="0" fontId="2" fillId="0" borderId="0" xfId="0" applyFont="1" applyAlignment="1">
      <alignment horizontal="right"/>
    </xf>
    <xf numFmtId="164" fontId="2" fillId="3" borderId="1" xfId="0" applyNumberFormat="1" applyFont="1" applyFill="1" applyBorder="1" applyAlignment="1">
      <alignment horizontal="right" vertical="center" wrapText="1"/>
    </xf>
    <xf numFmtId="0" fontId="7" fillId="2" borderId="0" xfId="0" applyFont="1" applyFill="1" applyAlignment="1">
      <alignment horizontal="center" vertical="center"/>
    </xf>
  </cellXfs>
  <cellStyles count="2">
    <cellStyle name="Normalny" xfId="0" builtinId="0"/>
    <cellStyle name="Procentowy" xfId="1" builtinId="5"/>
  </cellStyles>
  <dxfs count="0"/>
  <tableStyles count="0" defaultTableStyle="TableStyleMedium9" defaultPivotStyle="PivotStyleLight16"/>
  <colors>
    <mruColors>
      <color rgb="FFCCD3F3"/>
      <color rgb="FFEEEFFC"/>
      <color rgb="FFBCC4F1"/>
      <color rgb="FF7688E3"/>
      <color rgb="FFF0F8FF"/>
      <color rgb="FF0A85FF"/>
      <color rgb="FF152A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Q29"/>
  <sheetViews>
    <sheetView zoomScaleNormal="100" workbookViewId="0">
      <selection activeCell="A3" sqref="A3:Q25"/>
    </sheetView>
  </sheetViews>
  <sheetFormatPr defaultColWidth="8.69921875" defaultRowHeight="13.8"/>
  <cols>
    <col min="1" max="1" width="48.5" style="1" customWidth="1"/>
    <col min="2" max="2" width="7.796875" style="57" customWidth="1"/>
    <col min="3" max="3" width="10.19921875" style="8" customWidth="1"/>
    <col min="4" max="5" width="9.59765625" style="8" customWidth="1"/>
    <col min="6" max="6" width="9.59765625" style="1" customWidth="1"/>
    <col min="7" max="17" width="9.5" style="1" customWidth="1"/>
    <col min="18" max="16384" width="8.69921875" style="1"/>
  </cols>
  <sheetData>
    <row r="3" spans="1:17" ht="14.25" customHeight="1">
      <c r="A3" s="59" t="s">
        <v>30</v>
      </c>
      <c r="B3" s="59"/>
      <c r="C3" s="59"/>
      <c r="D3" s="59"/>
      <c r="E3" s="59"/>
      <c r="F3" s="59"/>
      <c r="G3" s="59"/>
      <c r="H3" s="59"/>
      <c r="I3" s="59"/>
      <c r="J3" s="59"/>
      <c r="K3" s="59"/>
      <c r="L3" s="59"/>
      <c r="M3" s="59"/>
      <c r="N3" s="59"/>
      <c r="O3" s="59"/>
      <c r="P3" s="59"/>
      <c r="Q3" s="59"/>
    </row>
    <row r="4" spans="1:17" ht="14.25" customHeight="1">
      <c r="A4" s="59"/>
      <c r="B4" s="59"/>
      <c r="C4" s="59"/>
      <c r="D4" s="59"/>
      <c r="E4" s="59"/>
      <c r="F4" s="59"/>
      <c r="G4" s="59"/>
      <c r="H4" s="59"/>
      <c r="I4" s="59"/>
      <c r="J4" s="59"/>
      <c r="K4" s="59"/>
      <c r="L4" s="59"/>
      <c r="M4" s="59"/>
      <c r="N4" s="59"/>
      <c r="O4" s="59"/>
      <c r="P4" s="59"/>
      <c r="Q4" s="59"/>
    </row>
    <row r="7" spans="1:17">
      <c r="A7" s="9" t="s">
        <v>36</v>
      </c>
      <c r="B7" s="10">
        <v>2022</v>
      </c>
      <c r="C7" s="10">
        <v>2021</v>
      </c>
      <c r="D7" s="10">
        <v>2020</v>
      </c>
      <c r="E7" s="10">
        <v>2019</v>
      </c>
      <c r="F7" s="10">
        <v>2018</v>
      </c>
      <c r="G7" s="10" t="s">
        <v>33</v>
      </c>
      <c r="H7" s="11">
        <v>2016</v>
      </c>
      <c r="I7" s="11">
        <v>2015</v>
      </c>
      <c r="J7" s="11">
        <v>2014</v>
      </c>
      <c r="K7" s="11">
        <v>2013</v>
      </c>
      <c r="L7" s="11">
        <v>2012</v>
      </c>
      <c r="M7" s="11" t="s">
        <v>32</v>
      </c>
      <c r="N7" s="11" t="s">
        <v>2</v>
      </c>
      <c r="O7" s="11" t="s">
        <v>3</v>
      </c>
      <c r="P7" s="11" t="s">
        <v>4</v>
      </c>
      <c r="Q7" s="12" t="s">
        <v>11</v>
      </c>
    </row>
    <row r="8" spans="1:17">
      <c r="A8" s="13" t="s">
        <v>9</v>
      </c>
      <c r="B8" s="14">
        <v>0.26300000000000001</v>
      </c>
      <c r="C8" s="14">
        <v>0.29399999999999998</v>
      </c>
      <c r="D8" s="14">
        <v>0.29299999999999998</v>
      </c>
      <c r="E8" s="14">
        <v>0.29299999999999998</v>
      </c>
      <c r="F8" s="14">
        <v>0.26400000000000001</v>
      </c>
      <c r="G8" s="15">
        <v>0.26</v>
      </c>
      <c r="H8" s="15">
        <v>0.313</v>
      </c>
      <c r="I8" s="15">
        <v>0.30099999999999999</v>
      </c>
      <c r="J8" s="15">
        <v>0.29599999999999999</v>
      </c>
      <c r="K8" s="15">
        <v>0.2235</v>
      </c>
      <c r="L8" s="15">
        <v>0.22120000000000001</v>
      </c>
      <c r="M8" s="15">
        <v>0.2445</v>
      </c>
      <c r="N8" s="16">
        <v>0.23139999999999999</v>
      </c>
      <c r="O8" s="16">
        <v>0.19009999999999999</v>
      </c>
      <c r="P8" s="16">
        <v>0.21390000000000001</v>
      </c>
      <c r="Q8" s="17">
        <v>0.2243</v>
      </c>
    </row>
    <row r="9" spans="1:17">
      <c r="A9" s="24" t="s">
        <v>10</v>
      </c>
      <c r="B9" s="25">
        <v>7.9000000000000001E-2</v>
      </c>
      <c r="C9" s="25">
        <v>0.115</v>
      </c>
      <c r="D9" s="25">
        <v>0.125</v>
      </c>
      <c r="E9" s="25">
        <v>0.1</v>
      </c>
      <c r="F9" s="25">
        <v>6.4000000000000001E-2</v>
      </c>
      <c r="G9" s="26">
        <v>5.1999999999999998E-2</v>
      </c>
      <c r="H9" s="26">
        <v>0.105</v>
      </c>
      <c r="I9" s="26">
        <v>0.1</v>
      </c>
      <c r="J9" s="26">
        <v>9.4899999999999998E-2</v>
      </c>
      <c r="K9" s="26">
        <v>3.6700000000000003E-2</v>
      </c>
      <c r="L9" s="26">
        <v>3.4799999999999998E-2</v>
      </c>
      <c r="M9" s="26">
        <v>4.9399999999999999E-2</v>
      </c>
      <c r="N9" s="27">
        <v>3.2599999999999997E-2</v>
      </c>
      <c r="O9" s="27">
        <v>1.9699999999999999E-2</v>
      </c>
      <c r="P9" s="27">
        <v>6.5500000000000003E-2</v>
      </c>
      <c r="Q9" s="28">
        <v>7.5700000000000003E-2</v>
      </c>
    </row>
    <row r="10" spans="1:17">
      <c r="A10" s="13" t="s">
        <v>1</v>
      </c>
      <c r="B10" s="14">
        <v>8.3000000000000004E-2</v>
      </c>
      <c r="C10" s="14">
        <v>0.107</v>
      </c>
      <c r="D10" s="14">
        <v>0.107</v>
      </c>
      <c r="E10" s="14">
        <v>9.9000000000000005E-2</v>
      </c>
      <c r="F10" s="14">
        <v>4.5999999999999999E-2</v>
      </c>
      <c r="G10" s="15">
        <v>7.6999999999999999E-2</v>
      </c>
      <c r="H10" s="15">
        <v>9.4E-2</v>
      </c>
      <c r="I10" s="15">
        <v>9.6000000000000002E-2</v>
      </c>
      <c r="J10" s="15">
        <v>8.9200000000000002E-2</v>
      </c>
      <c r="K10" s="15">
        <v>3.9100000000000003E-2</v>
      </c>
      <c r="L10" s="15">
        <v>4.4999999999999998E-2</v>
      </c>
      <c r="M10" s="15">
        <v>5.0599999999999999E-2</v>
      </c>
      <c r="N10" s="16">
        <v>3.2800000000000003E-2</v>
      </c>
      <c r="O10" s="16">
        <v>2.53E-2</v>
      </c>
      <c r="P10" s="16">
        <v>0.3488</v>
      </c>
      <c r="Q10" s="17">
        <v>7.8299999999999995E-2</v>
      </c>
    </row>
    <row r="11" spans="1:17">
      <c r="A11" s="29" t="s">
        <v>0</v>
      </c>
      <c r="B11" s="30">
        <v>5.8000000000000003E-2</v>
      </c>
      <c r="C11" s="30">
        <v>7.5999999999999998E-2</v>
      </c>
      <c r="D11" s="30">
        <v>7.8E-2</v>
      </c>
      <c r="E11" s="30">
        <v>7.2999999999999995E-2</v>
      </c>
      <c r="F11" s="30">
        <v>2.1999999999999999E-2</v>
      </c>
      <c r="G11" s="31">
        <v>5.7000000000000002E-2</v>
      </c>
      <c r="H11" s="31">
        <v>6.6000000000000003E-2</v>
      </c>
      <c r="I11" s="31">
        <v>7.0000000000000007E-2</v>
      </c>
      <c r="J11" s="31">
        <v>6.54E-2</v>
      </c>
      <c r="K11" s="31">
        <v>2.6700000000000002E-2</v>
      </c>
      <c r="L11" s="31">
        <v>4.5999999999999999E-2</v>
      </c>
      <c r="M11" s="31">
        <v>4.6100000000000002E-2</v>
      </c>
      <c r="N11" s="32">
        <v>5.74E-2</v>
      </c>
      <c r="O11" s="32">
        <v>4.4299999999999999E-2</v>
      </c>
      <c r="P11" s="32">
        <v>0.28410000000000002</v>
      </c>
      <c r="Q11" s="33">
        <v>7.3599999999999999E-2</v>
      </c>
    </row>
    <row r="12" spans="1:17">
      <c r="A12" s="13"/>
      <c r="B12" s="49"/>
      <c r="C12" s="49"/>
      <c r="D12" s="49"/>
      <c r="E12" s="49"/>
      <c r="F12" s="49"/>
      <c r="G12" s="13"/>
      <c r="H12" s="50"/>
      <c r="I12" s="50"/>
      <c r="J12" s="50"/>
      <c r="K12" s="50"/>
      <c r="L12" s="50"/>
      <c r="M12" s="50"/>
      <c r="N12" s="51"/>
      <c r="O12" s="51"/>
      <c r="P12" s="51"/>
      <c r="Q12" s="52"/>
    </row>
    <row r="13" spans="1:17">
      <c r="A13" s="9" t="s">
        <v>37</v>
      </c>
      <c r="B13" s="10">
        <f>B7</f>
        <v>2022</v>
      </c>
      <c r="C13" s="10">
        <v>2021</v>
      </c>
      <c r="D13" s="10">
        <v>2020</v>
      </c>
      <c r="E13" s="10">
        <v>2019</v>
      </c>
      <c r="F13" s="10">
        <v>2018</v>
      </c>
      <c r="G13" s="10" t="s">
        <v>33</v>
      </c>
      <c r="H13" s="11">
        <v>2016</v>
      </c>
      <c r="I13" s="11">
        <v>2015</v>
      </c>
      <c r="J13" s="11">
        <v>2014</v>
      </c>
      <c r="K13" s="11">
        <v>2013</v>
      </c>
      <c r="L13" s="11">
        <v>2012</v>
      </c>
      <c r="M13" s="11" t="s">
        <v>32</v>
      </c>
      <c r="N13" s="11" t="s">
        <v>2</v>
      </c>
      <c r="O13" s="11" t="s">
        <v>3</v>
      </c>
      <c r="P13" s="11" t="s">
        <v>4</v>
      </c>
      <c r="Q13" s="12" t="s">
        <v>11</v>
      </c>
    </row>
    <row r="14" spans="1:17">
      <c r="A14" s="13" t="s">
        <v>6</v>
      </c>
      <c r="B14" s="18">
        <v>1.8</v>
      </c>
      <c r="C14" s="18">
        <v>1.8</v>
      </c>
      <c r="D14" s="18">
        <v>1.8</v>
      </c>
      <c r="E14" s="18">
        <v>1.7</v>
      </c>
      <c r="F14" s="18">
        <v>1.6</v>
      </c>
      <c r="G14" s="19">
        <v>1.8</v>
      </c>
      <c r="H14" s="19">
        <v>2</v>
      </c>
      <c r="I14" s="19">
        <v>1.9</v>
      </c>
      <c r="J14" s="19">
        <v>1.88</v>
      </c>
      <c r="K14" s="19">
        <v>1.77</v>
      </c>
      <c r="L14" s="19">
        <v>1.6</v>
      </c>
      <c r="M14" s="19">
        <v>1.98</v>
      </c>
      <c r="N14" s="19">
        <v>2.21</v>
      </c>
      <c r="O14" s="19">
        <v>2.37</v>
      </c>
      <c r="P14" s="19">
        <v>2.2799999999999998</v>
      </c>
      <c r="Q14" s="20">
        <v>1.79</v>
      </c>
    </row>
    <row r="15" spans="1:17">
      <c r="A15" s="29" t="s">
        <v>7</v>
      </c>
      <c r="B15" s="34">
        <v>1.4</v>
      </c>
      <c r="C15" s="34">
        <v>1.5</v>
      </c>
      <c r="D15" s="34">
        <v>1.4</v>
      </c>
      <c r="E15" s="34">
        <v>1.2</v>
      </c>
      <c r="F15" s="34">
        <v>1.2</v>
      </c>
      <c r="G15" s="35">
        <v>1.4</v>
      </c>
      <c r="H15" s="35">
        <v>1.7</v>
      </c>
      <c r="I15" s="35">
        <v>1.7</v>
      </c>
      <c r="J15" s="35">
        <v>1.59</v>
      </c>
      <c r="K15" s="35">
        <v>1.53</v>
      </c>
      <c r="L15" s="35">
        <v>1.41</v>
      </c>
      <c r="M15" s="35">
        <v>1.78</v>
      </c>
      <c r="N15" s="35">
        <v>1.98</v>
      </c>
      <c r="O15" s="35">
        <v>2.16</v>
      </c>
      <c r="P15" s="35">
        <v>2.09</v>
      </c>
      <c r="Q15" s="36">
        <v>1.49</v>
      </c>
    </row>
    <row r="16" spans="1:17">
      <c r="A16" s="13" t="s">
        <v>8</v>
      </c>
      <c r="B16" s="18">
        <v>0.7</v>
      </c>
      <c r="C16" s="18">
        <v>0.8</v>
      </c>
      <c r="D16" s="18">
        <v>0.7</v>
      </c>
      <c r="E16" s="18">
        <v>0.5</v>
      </c>
      <c r="F16" s="18">
        <v>0.4</v>
      </c>
      <c r="G16" s="19">
        <v>0.5</v>
      </c>
      <c r="H16" s="19">
        <v>0.6</v>
      </c>
      <c r="I16" s="19">
        <v>0.6</v>
      </c>
      <c r="J16" s="19">
        <v>0.66</v>
      </c>
      <c r="K16" s="19">
        <v>0.48</v>
      </c>
      <c r="L16" s="19">
        <v>0.37</v>
      </c>
      <c r="M16" s="19">
        <v>0.7</v>
      </c>
      <c r="N16" s="19">
        <v>0.81</v>
      </c>
      <c r="O16" s="19">
        <v>1.01</v>
      </c>
      <c r="P16" s="19">
        <v>0.99</v>
      </c>
      <c r="Q16" s="20">
        <v>0.39</v>
      </c>
    </row>
    <row r="17" spans="1:17">
      <c r="A17" s="29"/>
      <c r="B17" s="53"/>
      <c r="C17" s="53"/>
      <c r="D17" s="53"/>
      <c r="E17" s="53"/>
      <c r="F17" s="53"/>
      <c r="G17" s="29"/>
      <c r="H17" s="54"/>
      <c r="I17" s="54"/>
      <c r="J17" s="54"/>
      <c r="K17" s="54"/>
      <c r="L17" s="54"/>
      <c r="M17" s="54"/>
      <c r="N17" s="54"/>
      <c r="O17" s="54"/>
      <c r="P17" s="54"/>
      <c r="Q17" s="55"/>
    </row>
    <row r="18" spans="1:17">
      <c r="A18" s="9" t="s">
        <v>16</v>
      </c>
      <c r="B18" s="10">
        <f>B13</f>
        <v>2022</v>
      </c>
      <c r="C18" s="10">
        <v>2021</v>
      </c>
      <c r="D18" s="10">
        <v>2020</v>
      </c>
      <c r="E18" s="10">
        <v>2019</v>
      </c>
      <c r="F18" s="10">
        <v>2018</v>
      </c>
      <c r="G18" s="10" t="s">
        <v>33</v>
      </c>
      <c r="H18" s="11">
        <v>2016</v>
      </c>
      <c r="I18" s="11">
        <v>2015</v>
      </c>
      <c r="J18" s="11">
        <v>2014</v>
      </c>
      <c r="K18" s="11">
        <v>2013</v>
      </c>
      <c r="L18" s="11">
        <v>2012</v>
      </c>
      <c r="M18" s="11" t="s">
        <v>32</v>
      </c>
      <c r="N18" s="11" t="s">
        <v>2</v>
      </c>
      <c r="O18" s="11" t="s">
        <v>3</v>
      </c>
      <c r="P18" s="11" t="s">
        <v>4</v>
      </c>
      <c r="Q18" s="12" t="s">
        <v>11</v>
      </c>
    </row>
    <row r="19" spans="1:17">
      <c r="A19" s="29" t="s">
        <v>15</v>
      </c>
      <c r="B19" s="34">
        <v>1.4</v>
      </c>
      <c r="C19" s="34">
        <v>1.3</v>
      </c>
      <c r="D19" s="34">
        <v>1.3</v>
      </c>
      <c r="E19" s="34">
        <v>1.4</v>
      </c>
      <c r="F19" s="34">
        <v>1.5</v>
      </c>
      <c r="G19" s="35">
        <v>1.5</v>
      </c>
      <c r="H19" s="35">
        <v>1.5</v>
      </c>
      <c r="I19" s="35">
        <v>1.6</v>
      </c>
      <c r="J19" s="35">
        <v>1.6</v>
      </c>
      <c r="K19" s="35">
        <v>1.5</v>
      </c>
      <c r="L19" s="35">
        <v>1.43</v>
      </c>
      <c r="M19" s="35">
        <v>1.44</v>
      </c>
      <c r="N19" s="35">
        <v>1.38</v>
      </c>
      <c r="O19" s="35">
        <v>1.52</v>
      </c>
      <c r="P19" s="35">
        <v>1.39</v>
      </c>
      <c r="Q19" s="36">
        <v>1.9</v>
      </c>
    </row>
    <row r="20" spans="1:17">
      <c r="A20" s="13" t="s">
        <v>14</v>
      </c>
      <c r="B20" s="18">
        <v>105</v>
      </c>
      <c r="C20" s="18">
        <v>105</v>
      </c>
      <c r="D20" s="18">
        <v>101</v>
      </c>
      <c r="E20" s="18">
        <v>109</v>
      </c>
      <c r="F20" s="18">
        <v>115</v>
      </c>
      <c r="G20" s="21">
        <v>126</v>
      </c>
      <c r="H20" s="21">
        <v>133</v>
      </c>
      <c r="I20" s="21">
        <v>125</v>
      </c>
      <c r="J20" s="21">
        <v>115</v>
      </c>
      <c r="K20" s="21">
        <v>140</v>
      </c>
      <c r="L20" s="21">
        <v>163</v>
      </c>
      <c r="M20" s="21">
        <v>135</v>
      </c>
      <c r="N20" s="21">
        <v>136</v>
      </c>
      <c r="O20" s="21">
        <v>110</v>
      </c>
      <c r="P20" s="21">
        <v>126</v>
      </c>
      <c r="Q20" s="22">
        <v>117</v>
      </c>
    </row>
    <row r="21" spans="1:17">
      <c r="A21" s="29" t="s">
        <v>13</v>
      </c>
      <c r="B21" s="34">
        <v>61</v>
      </c>
      <c r="C21" s="34">
        <v>74</v>
      </c>
      <c r="D21" s="34">
        <v>64</v>
      </c>
      <c r="E21" s="34">
        <v>69</v>
      </c>
      <c r="F21" s="34">
        <v>37</v>
      </c>
      <c r="G21" s="37">
        <v>162</v>
      </c>
      <c r="H21" s="37">
        <v>36</v>
      </c>
      <c r="I21" s="37">
        <v>18</v>
      </c>
      <c r="J21" s="37">
        <v>55</v>
      </c>
      <c r="K21" s="38">
        <v>40.673674205994502</v>
      </c>
      <c r="L21" s="38">
        <v>54.332809522217396</v>
      </c>
      <c r="M21" s="38">
        <v>32.877565563170258</v>
      </c>
      <c r="N21" s="38">
        <v>26.127344267614966</v>
      </c>
      <c r="O21" s="38">
        <v>5.7562140947613898</v>
      </c>
      <c r="P21" s="38">
        <v>16.672035724143043</v>
      </c>
      <c r="Q21" s="38">
        <v>33.7709914715278</v>
      </c>
    </row>
    <row r="22" spans="1:17">
      <c r="A22" s="13" t="s">
        <v>12</v>
      </c>
      <c r="B22" s="18">
        <v>175</v>
      </c>
      <c r="C22" s="18">
        <v>190</v>
      </c>
      <c r="D22" s="18">
        <v>195</v>
      </c>
      <c r="E22" s="18">
        <v>189</v>
      </c>
      <c r="F22" s="18">
        <v>173</v>
      </c>
      <c r="G22" s="23">
        <v>197</v>
      </c>
      <c r="H22" s="21">
        <v>189</v>
      </c>
      <c r="I22" s="21">
        <v>173</v>
      </c>
      <c r="J22" s="21">
        <v>177</v>
      </c>
      <c r="K22" s="21">
        <v>185</v>
      </c>
      <c r="L22" s="21">
        <v>209</v>
      </c>
      <c r="M22" s="21">
        <v>189</v>
      </c>
      <c r="N22" s="21">
        <v>184</v>
      </c>
      <c r="O22" s="21">
        <v>166</v>
      </c>
      <c r="P22" s="21">
        <v>205</v>
      </c>
      <c r="Q22" s="22">
        <v>167</v>
      </c>
    </row>
    <row r="23" spans="1:17" ht="27.6">
      <c r="A23" s="39" t="s">
        <v>29</v>
      </c>
      <c r="B23" s="40">
        <v>169</v>
      </c>
      <c r="C23" s="40">
        <v>189</v>
      </c>
      <c r="D23" s="40">
        <v>192</v>
      </c>
      <c r="E23" s="40">
        <v>187</v>
      </c>
      <c r="F23" s="40">
        <v>159</v>
      </c>
      <c r="G23" s="41">
        <v>144</v>
      </c>
      <c r="H23" s="42">
        <v>142</v>
      </c>
      <c r="I23" s="42">
        <v>134</v>
      </c>
      <c r="J23" s="42">
        <v>142</v>
      </c>
      <c r="K23" s="42">
        <v>147</v>
      </c>
      <c r="L23" s="42">
        <v>162</v>
      </c>
      <c r="M23" s="42">
        <v>139</v>
      </c>
      <c r="N23" s="42">
        <v>140</v>
      </c>
      <c r="O23" s="42">
        <v>122</v>
      </c>
      <c r="P23" s="42">
        <v>142</v>
      </c>
      <c r="Q23" s="43">
        <v>117</v>
      </c>
    </row>
    <row r="24" spans="1:17">
      <c r="A24" s="2"/>
      <c r="B24" s="56"/>
      <c r="C24" s="3"/>
      <c r="D24" s="3"/>
      <c r="E24" s="3"/>
      <c r="F24" s="2"/>
      <c r="G24" s="2"/>
      <c r="H24" s="2"/>
      <c r="I24" s="2"/>
      <c r="J24" s="2"/>
      <c r="K24" s="2"/>
      <c r="L24" s="2"/>
      <c r="M24" s="4"/>
      <c r="N24" s="4"/>
      <c r="O24" s="4"/>
      <c r="P24" s="4"/>
    </row>
    <row r="25" spans="1:17" ht="46.5" customHeight="1">
      <c r="A25" s="5" t="s">
        <v>34</v>
      </c>
      <c r="B25" s="6"/>
      <c r="C25" s="6"/>
      <c r="D25" s="6"/>
      <c r="E25" s="6"/>
      <c r="M25" s="7"/>
      <c r="N25" s="7"/>
      <c r="O25" s="7"/>
      <c r="P25" s="7"/>
    </row>
    <row r="26" spans="1:17">
      <c r="M26" s="7"/>
      <c r="N26" s="7"/>
      <c r="O26" s="7"/>
      <c r="P26" s="7"/>
    </row>
    <row r="27" spans="1:17">
      <c r="M27" s="7"/>
      <c r="N27" s="7"/>
      <c r="O27" s="7"/>
      <c r="P27" s="7"/>
    </row>
    <row r="28" spans="1:17">
      <c r="M28" s="7"/>
      <c r="N28" s="7"/>
      <c r="O28" s="7"/>
      <c r="P28" s="7"/>
    </row>
    <row r="29" spans="1:17">
      <c r="M29" s="7"/>
      <c r="N29" s="7"/>
      <c r="O29" s="7"/>
      <c r="P29" s="7"/>
    </row>
  </sheetData>
  <mergeCells count="1">
    <mergeCell ref="A3:Q4"/>
  </mergeCells>
  <pageMargins left="0.70866141732283472" right="0.70866141732283472" top="0.74803149606299213" bottom="0.74803149606299213" header="0.31496062992125984" footer="0.31496062992125984"/>
  <pageSetup paperSize="9" scale="6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Q25"/>
  <sheetViews>
    <sheetView tabSelected="1" workbookViewId="0">
      <selection activeCell="A3" sqref="A3:Q25"/>
    </sheetView>
  </sheetViews>
  <sheetFormatPr defaultColWidth="8.69921875" defaultRowHeight="13.8"/>
  <cols>
    <col min="1" max="1" width="42.5" style="1" customWidth="1"/>
    <col min="2" max="2" width="12.5" style="1" customWidth="1"/>
    <col min="3" max="3" width="10.19921875" style="8" customWidth="1"/>
    <col min="4" max="5" width="9.59765625" style="8" customWidth="1"/>
    <col min="6" max="6" width="9.59765625" style="1" customWidth="1"/>
    <col min="7" max="17" width="9.5" style="1" customWidth="1"/>
    <col min="18" max="16384" width="8.69921875" style="1"/>
  </cols>
  <sheetData>
    <row r="3" spans="1:17" ht="14.25" customHeight="1">
      <c r="A3" s="59" t="s">
        <v>31</v>
      </c>
      <c r="B3" s="59"/>
      <c r="C3" s="59"/>
      <c r="D3" s="59"/>
      <c r="E3" s="59"/>
      <c r="F3" s="59"/>
      <c r="G3" s="59"/>
      <c r="H3" s="59"/>
      <c r="I3" s="59"/>
      <c r="J3" s="59"/>
      <c r="K3" s="59"/>
      <c r="L3" s="59"/>
      <c r="M3" s="59"/>
      <c r="N3" s="59"/>
      <c r="O3" s="59"/>
      <c r="P3" s="59"/>
      <c r="Q3" s="59"/>
    </row>
    <row r="4" spans="1:17" ht="14.25" customHeight="1">
      <c r="A4" s="59"/>
      <c r="B4" s="59"/>
      <c r="C4" s="59"/>
      <c r="D4" s="59"/>
      <c r="E4" s="59"/>
      <c r="F4" s="59"/>
      <c r="G4" s="59"/>
      <c r="H4" s="59"/>
      <c r="I4" s="59"/>
      <c r="J4" s="59"/>
      <c r="K4" s="59"/>
      <c r="L4" s="59"/>
      <c r="M4" s="59"/>
      <c r="N4" s="59"/>
      <c r="O4" s="59"/>
      <c r="P4" s="59"/>
      <c r="Q4" s="59"/>
    </row>
    <row r="7" spans="1:17">
      <c r="A7" s="9" t="s">
        <v>38</v>
      </c>
      <c r="B7" s="10">
        <f>PL!B7</f>
        <v>2022</v>
      </c>
      <c r="C7" s="10">
        <v>2021</v>
      </c>
      <c r="D7" s="10">
        <v>2020</v>
      </c>
      <c r="E7" s="10">
        <v>2019</v>
      </c>
      <c r="F7" s="10">
        <v>2018</v>
      </c>
      <c r="G7" s="10" t="s">
        <v>33</v>
      </c>
      <c r="H7" s="11">
        <v>2016</v>
      </c>
      <c r="I7" s="11">
        <v>2015</v>
      </c>
      <c r="J7" s="11">
        <v>2014</v>
      </c>
      <c r="K7" s="11">
        <v>2013</v>
      </c>
      <c r="L7" s="11">
        <v>2012</v>
      </c>
      <c r="M7" s="11" t="s">
        <v>32</v>
      </c>
      <c r="N7" s="11" t="s">
        <v>2</v>
      </c>
      <c r="O7" s="11" t="s">
        <v>3</v>
      </c>
      <c r="P7" s="11" t="s">
        <v>4</v>
      </c>
      <c r="Q7" s="11" t="s">
        <v>11</v>
      </c>
    </row>
    <row r="8" spans="1:17">
      <c r="A8" s="45" t="s">
        <v>17</v>
      </c>
      <c r="B8" s="14">
        <f>PL!B8</f>
        <v>0.26300000000000001</v>
      </c>
      <c r="C8" s="14">
        <v>0.29399999999999998</v>
      </c>
      <c r="D8" s="46">
        <v>0.29299999999999998</v>
      </c>
      <c r="E8" s="46">
        <v>0.29299999999999998</v>
      </c>
      <c r="F8" s="46">
        <v>0.26400000000000001</v>
      </c>
      <c r="G8" s="47">
        <v>0.26</v>
      </c>
      <c r="H8" s="47">
        <v>0.313</v>
      </c>
      <c r="I8" s="47">
        <v>0.30099999999999999</v>
      </c>
      <c r="J8" s="47">
        <v>0.29599999999999999</v>
      </c>
      <c r="K8" s="47">
        <v>0.2235</v>
      </c>
      <c r="L8" s="47">
        <v>0.22120000000000001</v>
      </c>
      <c r="M8" s="47">
        <v>0.2445</v>
      </c>
      <c r="N8" s="47">
        <v>0.23139999999999999</v>
      </c>
      <c r="O8" s="47">
        <v>0.19009999999999999</v>
      </c>
      <c r="P8" s="47">
        <v>0.21390000000000001</v>
      </c>
      <c r="Q8" s="47">
        <v>0.2243</v>
      </c>
    </row>
    <row r="9" spans="1:17">
      <c r="A9" s="29" t="s">
        <v>18</v>
      </c>
      <c r="B9" s="25">
        <f>PL!B9</f>
        <v>7.9000000000000001E-2</v>
      </c>
      <c r="C9" s="25">
        <v>0.115</v>
      </c>
      <c r="D9" s="30">
        <v>0.125</v>
      </c>
      <c r="E9" s="30">
        <v>0.1</v>
      </c>
      <c r="F9" s="30">
        <v>6.4000000000000001E-2</v>
      </c>
      <c r="G9" s="31">
        <v>5.1999999999999998E-2</v>
      </c>
      <c r="H9" s="31">
        <v>0.105</v>
      </c>
      <c r="I9" s="31">
        <v>0.1</v>
      </c>
      <c r="J9" s="31">
        <v>9.4899999999999998E-2</v>
      </c>
      <c r="K9" s="31">
        <v>3.6700000000000003E-2</v>
      </c>
      <c r="L9" s="31">
        <v>3.4799999999999998E-2</v>
      </c>
      <c r="M9" s="31">
        <v>4.9399999999999999E-2</v>
      </c>
      <c r="N9" s="31">
        <v>3.2599999999999997E-2</v>
      </c>
      <c r="O9" s="31">
        <v>1.9699999999999999E-2</v>
      </c>
      <c r="P9" s="31">
        <v>6.5500000000000003E-2</v>
      </c>
      <c r="Q9" s="31">
        <v>7.5700000000000003E-2</v>
      </c>
    </row>
    <row r="10" spans="1:17">
      <c r="A10" s="13" t="s">
        <v>19</v>
      </c>
      <c r="B10" s="14">
        <f>PL!B10</f>
        <v>8.3000000000000004E-2</v>
      </c>
      <c r="C10" s="14">
        <v>0.107</v>
      </c>
      <c r="D10" s="14">
        <v>0.107</v>
      </c>
      <c r="E10" s="14">
        <v>9.9000000000000005E-2</v>
      </c>
      <c r="F10" s="14">
        <v>4.5999999999999999E-2</v>
      </c>
      <c r="G10" s="15">
        <v>7.6999999999999999E-2</v>
      </c>
      <c r="H10" s="15">
        <v>9.4E-2</v>
      </c>
      <c r="I10" s="15">
        <v>9.6000000000000002E-2</v>
      </c>
      <c r="J10" s="15">
        <v>8.9200000000000002E-2</v>
      </c>
      <c r="K10" s="15">
        <v>3.9100000000000003E-2</v>
      </c>
      <c r="L10" s="15">
        <v>4.4999999999999998E-2</v>
      </c>
      <c r="M10" s="15">
        <v>5.0599999999999999E-2</v>
      </c>
      <c r="N10" s="15">
        <v>3.2800000000000003E-2</v>
      </c>
      <c r="O10" s="15">
        <v>2.53E-2</v>
      </c>
      <c r="P10" s="15">
        <v>0.3488</v>
      </c>
      <c r="Q10" s="15">
        <v>7.8299999999999995E-2</v>
      </c>
    </row>
    <row r="11" spans="1:17">
      <c r="A11" s="29" t="s">
        <v>20</v>
      </c>
      <c r="B11" s="30">
        <f>PL!B11</f>
        <v>5.8000000000000003E-2</v>
      </c>
      <c r="C11" s="30">
        <v>7.5999999999999998E-2</v>
      </c>
      <c r="D11" s="30">
        <v>7.8E-2</v>
      </c>
      <c r="E11" s="30">
        <v>7.2999999999999995E-2</v>
      </c>
      <c r="F11" s="30">
        <v>2.1999999999999999E-2</v>
      </c>
      <c r="G11" s="31">
        <v>5.7000000000000002E-2</v>
      </c>
      <c r="H11" s="31">
        <v>6.6000000000000003E-2</v>
      </c>
      <c r="I11" s="31">
        <v>7.0000000000000007E-2</v>
      </c>
      <c r="J11" s="31">
        <v>6.54E-2</v>
      </c>
      <c r="K11" s="31">
        <v>2.6700000000000002E-2</v>
      </c>
      <c r="L11" s="31">
        <v>4.5999999999999999E-2</v>
      </c>
      <c r="M11" s="31">
        <v>4.6100000000000002E-2</v>
      </c>
      <c r="N11" s="31">
        <v>5.74E-2</v>
      </c>
      <c r="O11" s="31">
        <v>4.4299999999999999E-2</v>
      </c>
      <c r="P11" s="31">
        <v>0.28410000000000002</v>
      </c>
      <c r="Q11" s="31">
        <v>7.3599999999999999E-2</v>
      </c>
    </row>
    <row r="12" spans="1:17">
      <c r="A12" s="13"/>
      <c r="B12" s="58"/>
      <c r="C12" s="49"/>
      <c r="D12" s="49"/>
      <c r="E12" s="49"/>
      <c r="F12" s="49"/>
      <c r="G12" s="13"/>
      <c r="H12" s="50"/>
      <c r="I12" s="50"/>
      <c r="J12" s="50"/>
      <c r="K12" s="50"/>
      <c r="L12" s="50"/>
      <c r="M12" s="50"/>
      <c r="N12" s="50"/>
      <c r="O12" s="50"/>
      <c r="P12" s="50"/>
      <c r="Q12" s="50"/>
    </row>
    <row r="13" spans="1:17">
      <c r="A13" s="9" t="s">
        <v>39</v>
      </c>
      <c r="B13" s="10">
        <f>PL!B13</f>
        <v>2022</v>
      </c>
      <c r="C13" s="10">
        <v>2021</v>
      </c>
      <c r="D13" s="10">
        <v>2020</v>
      </c>
      <c r="E13" s="10">
        <v>2019</v>
      </c>
      <c r="F13" s="10">
        <v>2018</v>
      </c>
      <c r="G13" s="10" t="s">
        <v>33</v>
      </c>
      <c r="H13" s="11">
        <v>2016</v>
      </c>
      <c r="I13" s="11">
        <v>2015</v>
      </c>
      <c r="J13" s="11">
        <v>2014</v>
      </c>
      <c r="K13" s="11">
        <v>2013</v>
      </c>
      <c r="L13" s="11">
        <v>2012</v>
      </c>
      <c r="M13" s="11" t="s">
        <v>32</v>
      </c>
      <c r="N13" s="11" t="s">
        <v>2</v>
      </c>
      <c r="O13" s="11" t="s">
        <v>3</v>
      </c>
      <c r="P13" s="11" t="s">
        <v>4</v>
      </c>
      <c r="Q13" s="11" t="s">
        <v>11</v>
      </c>
    </row>
    <row r="14" spans="1:17">
      <c r="A14" s="13" t="s">
        <v>21</v>
      </c>
      <c r="B14" s="18">
        <f>PL!B14</f>
        <v>1.8</v>
      </c>
      <c r="C14" s="18">
        <v>1.8</v>
      </c>
      <c r="D14" s="48">
        <v>1.8</v>
      </c>
      <c r="E14" s="48">
        <v>1.7</v>
      </c>
      <c r="F14" s="48">
        <v>1.6</v>
      </c>
      <c r="G14" s="19">
        <v>1.8</v>
      </c>
      <c r="H14" s="19">
        <v>2</v>
      </c>
      <c r="I14" s="19">
        <v>1.9</v>
      </c>
      <c r="J14" s="19">
        <v>1.88</v>
      </c>
      <c r="K14" s="19">
        <v>1.77</v>
      </c>
      <c r="L14" s="19">
        <v>1.6</v>
      </c>
      <c r="M14" s="19">
        <v>1.98</v>
      </c>
      <c r="N14" s="19">
        <v>2.21</v>
      </c>
      <c r="O14" s="19">
        <v>2.37</v>
      </c>
      <c r="P14" s="19">
        <v>2.2799999999999998</v>
      </c>
      <c r="Q14" s="19">
        <v>1.79</v>
      </c>
    </row>
    <row r="15" spans="1:17">
      <c r="A15" s="29" t="s">
        <v>22</v>
      </c>
      <c r="B15" s="34">
        <f>PL!B15</f>
        <v>1.4</v>
      </c>
      <c r="C15" s="34">
        <v>1.5</v>
      </c>
      <c r="D15" s="44">
        <v>1.4</v>
      </c>
      <c r="E15" s="44">
        <v>1.2</v>
      </c>
      <c r="F15" s="44">
        <v>1.2</v>
      </c>
      <c r="G15" s="35">
        <v>1.4</v>
      </c>
      <c r="H15" s="35">
        <v>1.7</v>
      </c>
      <c r="I15" s="35">
        <v>1.7</v>
      </c>
      <c r="J15" s="35">
        <v>1.59</v>
      </c>
      <c r="K15" s="35">
        <v>1.53</v>
      </c>
      <c r="L15" s="35">
        <v>1.41</v>
      </c>
      <c r="M15" s="35">
        <v>1.78</v>
      </c>
      <c r="N15" s="35">
        <v>1.98</v>
      </c>
      <c r="O15" s="35">
        <v>2.16</v>
      </c>
      <c r="P15" s="35">
        <v>2.09</v>
      </c>
      <c r="Q15" s="35">
        <v>1.49</v>
      </c>
    </row>
    <row r="16" spans="1:17">
      <c r="A16" s="13" t="s">
        <v>23</v>
      </c>
      <c r="B16" s="18">
        <f>PL!B16</f>
        <v>0.7</v>
      </c>
      <c r="C16" s="18">
        <v>0.8</v>
      </c>
      <c r="D16" s="48">
        <v>0.7</v>
      </c>
      <c r="E16" s="48">
        <v>0.5</v>
      </c>
      <c r="F16" s="48">
        <v>0.4</v>
      </c>
      <c r="G16" s="19">
        <v>0.5</v>
      </c>
      <c r="H16" s="19">
        <v>0.6</v>
      </c>
      <c r="I16" s="19">
        <v>0.6</v>
      </c>
      <c r="J16" s="19">
        <v>0.66</v>
      </c>
      <c r="K16" s="19">
        <v>0.48</v>
      </c>
      <c r="L16" s="19">
        <v>0.37</v>
      </c>
      <c r="M16" s="19">
        <v>0.7</v>
      </c>
      <c r="N16" s="19">
        <v>0.81</v>
      </c>
      <c r="O16" s="19">
        <v>1.01</v>
      </c>
      <c r="P16" s="19">
        <v>0.99</v>
      </c>
      <c r="Q16" s="19">
        <v>0.39</v>
      </c>
    </row>
    <row r="17" spans="1:17">
      <c r="A17" s="29"/>
      <c r="B17" s="53"/>
      <c r="C17" s="53"/>
      <c r="D17" s="53"/>
      <c r="E17" s="53"/>
      <c r="F17" s="53"/>
      <c r="G17" s="29"/>
      <c r="H17" s="54"/>
      <c r="I17" s="54"/>
      <c r="J17" s="54"/>
      <c r="K17" s="54"/>
      <c r="L17" s="54"/>
      <c r="M17" s="54"/>
      <c r="N17" s="54"/>
      <c r="O17" s="54"/>
      <c r="P17" s="54"/>
      <c r="Q17" s="54"/>
    </row>
    <row r="18" spans="1:17">
      <c r="A18" s="9" t="s">
        <v>28</v>
      </c>
      <c r="B18" s="10">
        <f>PL!B18</f>
        <v>2022</v>
      </c>
      <c r="C18" s="10">
        <v>2021</v>
      </c>
      <c r="D18" s="10">
        <v>2020</v>
      </c>
      <c r="E18" s="10">
        <v>2019</v>
      </c>
      <c r="F18" s="10">
        <v>2018</v>
      </c>
      <c r="G18" s="10" t="s">
        <v>33</v>
      </c>
      <c r="H18" s="11">
        <v>2016</v>
      </c>
      <c r="I18" s="11">
        <v>2015</v>
      </c>
      <c r="J18" s="11">
        <v>2014</v>
      </c>
      <c r="K18" s="11">
        <v>2013</v>
      </c>
      <c r="L18" s="11">
        <v>2012</v>
      </c>
      <c r="M18" s="11" t="s">
        <v>32</v>
      </c>
      <c r="N18" s="11" t="s">
        <v>2</v>
      </c>
      <c r="O18" s="11" t="s">
        <v>3</v>
      </c>
      <c r="P18" s="11" t="s">
        <v>4</v>
      </c>
      <c r="Q18" s="11" t="s">
        <v>11</v>
      </c>
    </row>
    <row r="19" spans="1:17">
      <c r="A19" s="29" t="s">
        <v>24</v>
      </c>
      <c r="B19" s="34">
        <f>PL!B19</f>
        <v>1.4</v>
      </c>
      <c r="C19" s="34">
        <v>1.3</v>
      </c>
      <c r="D19" s="34">
        <v>1.3</v>
      </c>
      <c r="E19" s="34">
        <v>1.4</v>
      </c>
      <c r="F19" s="34">
        <v>1.5</v>
      </c>
      <c r="G19" s="35">
        <v>1.5</v>
      </c>
      <c r="H19" s="35">
        <v>1.5</v>
      </c>
      <c r="I19" s="35">
        <v>1.6</v>
      </c>
      <c r="J19" s="35">
        <v>1.6</v>
      </c>
      <c r="K19" s="35">
        <v>1.5</v>
      </c>
      <c r="L19" s="35">
        <v>1.43</v>
      </c>
      <c r="M19" s="35">
        <v>1.44</v>
      </c>
      <c r="N19" s="35">
        <v>1.38</v>
      </c>
      <c r="O19" s="35">
        <v>1.52</v>
      </c>
      <c r="P19" s="35">
        <v>1.39</v>
      </c>
      <c r="Q19" s="35">
        <v>1.9</v>
      </c>
    </row>
    <row r="20" spans="1:17">
      <c r="A20" s="13" t="s">
        <v>25</v>
      </c>
      <c r="B20" s="18">
        <f>PL!B20</f>
        <v>105</v>
      </c>
      <c r="C20" s="18">
        <v>105</v>
      </c>
      <c r="D20" s="18">
        <v>101</v>
      </c>
      <c r="E20" s="18">
        <v>109</v>
      </c>
      <c r="F20" s="18">
        <v>115</v>
      </c>
      <c r="G20" s="21">
        <v>126</v>
      </c>
      <c r="H20" s="21">
        <v>133</v>
      </c>
      <c r="I20" s="21">
        <v>125</v>
      </c>
      <c r="J20" s="21">
        <v>115</v>
      </c>
      <c r="K20" s="21">
        <v>140</v>
      </c>
      <c r="L20" s="21">
        <v>163</v>
      </c>
      <c r="M20" s="21">
        <v>135</v>
      </c>
      <c r="N20" s="21">
        <v>136</v>
      </c>
      <c r="O20" s="21">
        <v>110</v>
      </c>
      <c r="P20" s="21">
        <v>126</v>
      </c>
      <c r="Q20" s="21">
        <v>117</v>
      </c>
    </row>
    <row r="21" spans="1:17">
      <c r="A21" s="29" t="s">
        <v>5</v>
      </c>
      <c r="B21" s="34">
        <f>PL!B21</f>
        <v>61</v>
      </c>
      <c r="C21" s="34">
        <v>74</v>
      </c>
      <c r="D21" s="34">
        <v>64</v>
      </c>
      <c r="E21" s="34">
        <v>69</v>
      </c>
      <c r="F21" s="34">
        <v>37</v>
      </c>
      <c r="G21" s="37">
        <v>162</v>
      </c>
      <c r="H21" s="37">
        <v>36</v>
      </c>
      <c r="I21" s="37">
        <v>18</v>
      </c>
      <c r="J21" s="37">
        <v>55</v>
      </c>
      <c r="K21" s="38">
        <v>40.673674205994502</v>
      </c>
      <c r="L21" s="38">
        <v>54.332809522217396</v>
      </c>
      <c r="M21" s="38">
        <v>32.877565563170258</v>
      </c>
      <c r="N21" s="38">
        <v>26.127344267614966</v>
      </c>
      <c r="O21" s="38">
        <v>5.7562140947613898</v>
      </c>
      <c r="P21" s="38">
        <v>16.672035724143043</v>
      </c>
      <c r="Q21" s="38">
        <v>33.7709914715278</v>
      </c>
    </row>
    <row r="22" spans="1:17">
      <c r="A22" s="13" t="s">
        <v>26</v>
      </c>
      <c r="B22" s="18">
        <f>PL!B22</f>
        <v>175</v>
      </c>
      <c r="C22" s="18">
        <v>190</v>
      </c>
      <c r="D22" s="18">
        <v>195</v>
      </c>
      <c r="E22" s="18">
        <v>189</v>
      </c>
      <c r="F22" s="18">
        <v>173</v>
      </c>
      <c r="G22" s="23">
        <v>197</v>
      </c>
      <c r="H22" s="21">
        <v>189</v>
      </c>
      <c r="I22" s="21">
        <v>173</v>
      </c>
      <c r="J22" s="21">
        <v>177</v>
      </c>
      <c r="K22" s="21">
        <v>185</v>
      </c>
      <c r="L22" s="21">
        <v>209</v>
      </c>
      <c r="M22" s="21">
        <v>189</v>
      </c>
      <c r="N22" s="21">
        <v>184</v>
      </c>
      <c r="O22" s="21">
        <v>166</v>
      </c>
      <c r="P22" s="21">
        <v>205</v>
      </c>
      <c r="Q22" s="21">
        <v>167</v>
      </c>
    </row>
    <row r="23" spans="1:17" ht="27.6">
      <c r="A23" s="39" t="s">
        <v>27</v>
      </c>
      <c r="B23" s="40">
        <f>PL!B23</f>
        <v>169</v>
      </c>
      <c r="C23" s="40">
        <v>189</v>
      </c>
      <c r="D23" s="40">
        <v>192</v>
      </c>
      <c r="E23" s="40">
        <v>187</v>
      </c>
      <c r="F23" s="40">
        <v>159</v>
      </c>
      <c r="G23" s="41">
        <v>144</v>
      </c>
      <c r="H23" s="42">
        <v>142</v>
      </c>
      <c r="I23" s="42">
        <v>134</v>
      </c>
      <c r="J23" s="42">
        <v>142</v>
      </c>
      <c r="K23" s="42">
        <v>147</v>
      </c>
      <c r="L23" s="42">
        <v>162</v>
      </c>
      <c r="M23" s="42">
        <v>139</v>
      </c>
      <c r="N23" s="42">
        <v>140</v>
      </c>
      <c r="O23" s="42">
        <v>122</v>
      </c>
      <c r="P23" s="42">
        <v>142</v>
      </c>
      <c r="Q23" s="42">
        <v>117</v>
      </c>
    </row>
    <row r="24" spans="1:17">
      <c r="C24" s="3"/>
    </row>
    <row r="25" spans="1:17" ht="55.95" customHeight="1">
      <c r="A25" s="5" t="s">
        <v>35</v>
      </c>
      <c r="B25" s="5"/>
      <c r="C25" s="6"/>
      <c r="D25" s="6"/>
      <c r="E25" s="6"/>
    </row>
  </sheetData>
  <mergeCells count="1">
    <mergeCell ref="A3:Q4"/>
  </mergeCells>
  <pageMargins left="0.70866141732283472" right="0.70866141732283472" top="0.74803149606299213" bottom="0.74803149606299213" header="0.31496062992125984" footer="0.31496062992125984"/>
  <pageSetup paperSize="9" scale="60" orientation="landscape"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PL</vt:lpstr>
      <vt:lpstr>ENG</vt:lpstr>
      <vt:lpstr>ENG!Obszar_wydruku</vt:lpstr>
      <vt:lpstr>PL!Obszar_wydruku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Comarch</dc:creator>
  <cp:lastModifiedBy>Aleksandra Zaniewska</cp:lastModifiedBy>
  <cp:lastPrinted>2023-05-02T09:05:22Z</cp:lastPrinted>
  <dcterms:created xsi:type="dcterms:W3CDTF">2011-05-06T09:35:10Z</dcterms:created>
  <dcterms:modified xsi:type="dcterms:W3CDTF">2023-05-02T09:25:46Z</dcterms:modified>
</cp:coreProperties>
</file>